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 - Excel\Voorbeeld bestanden\Voorbeelden_downloads website\"/>
    </mc:Choice>
  </mc:AlternateContent>
  <xr:revisionPtr revIDLastSave="0" documentId="13_ncr:1_{617F6CB1-DE59-4BEF-9F32-B61235073A5E}" xr6:coauthVersionLast="45" xr6:coauthVersionMax="45" xr10:uidLastSave="{00000000-0000-0000-0000-000000000000}"/>
  <workbookProtection workbookAlgorithmName="SHA-512" workbookHashValue="4bYiHzwrIp/+vI5WTmKWS1MJWf4UpSwNUV4xQws6G1xTQ9MK6hGP4wDupRlxKktcdYE5B2MP6hVJXukGpfXAVA==" workbookSaltValue="lYxHnps7NZjJKqagSY3/SA==" workbookSpinCount="100000" lockStructure="1"/>
  <bookViews>
    <workbookView xWindow="-120" yWindow="-120" windowWidth="29040" windowHeight="15840" xr2:uid="{1BC63081-88FC-4373-890B-07D18713D325}"/>
  </bookViews>
  <sheets>
    <sheet name="BELANGRIJK" sheetId="6" r:id="rId1"/>
    <sheet name="Voorbeeld - toelichting" sheetId="5" r:id="rId2"/>
    <sheet name="Factuur" sheetId="3" r:id="rId3"/>
    <sheet name="Factuur_korting (2)" sheetId="4" r:id="rId4"/>
    <sheet name="Klanten" sheetId="2" r:id="rId5"/>
    <sheet name="Blad1" sheetId="7" r:id="rId6"/>
  </sheets>
  <definedNames>
    <definedName name="_xlnm.Print_Area" localSheetId="2">Factuur!$A$1:$G$54</definedName>
    <definedName name="_xlnm.Print_Area" localSheetId="3">'Factuur_korting (2)'!$A$1:$G$58</definedName>
    <definedName name="_xlnm.Print_Area" localSheetId="1">'Voorbeeld - toelichting'!$A$1:$F$48</definedName>
    <definedName name="Bedrijf">Tb_Opdrachtgevers[Bedrijf]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  <c r="E22" i="3"/>
  <c r="F22" i="3" s="1"/>
  <c r="B12" i="4" l="1"/>
  <c r="E22" i="5" l="1"/>
  <c r="B14" i="5"/>
  <c r="B13" i="5"/>
  <c r="B12" i="5"/>
  <c r="B12" i="3"/>
  <c r="F30" i="5" l="1"/>
  <c r="E25" i="5"/>
  <c r="F25" i="5" s="1"/>
  <c r="E24" i="5"/>
  <c r="F24" i="5" s="1"/>
  <c r="E23" i="5"/>
  <c r="F23" i="5" s="1"/>
  <c r="F22" i="5"/>
  <c r="B16" i="5"/>
  <c r="E29" i="4"/>
  <c r="E25" i="4"/>
  <c r="F25" i="4" s="1"/>
  <c r="E24" i="4"/>
  <c r="F24" i="4" s="1"/>
  <c r="E23" i="4"/>
  <c r="F23" i="4" s="1"/>
  <c r="F22" i="4"/>
  <c r="B16" i="4"/>
  <c r="B14" i="4"/>
  <c r="B13" i="4"/>
  <c r="F27" i="4" l="1"/>
  <c r="F29" i="4" s="1"/>
  <c r="F31" i="4" s="1"/>
  <c r="F27" i="5"/>
  <c r="F29" i="5" l="1"/>
  <c r="F31" i="5" s="1"/>
  <c r="F33" i="4"/>
  <c r="F35" i="4" s="1"/>
  <c r="E25" i="3"/>
  <c r="F25" i="3" s="1"/>
  <c r="E24" i="3"/>
  <c r="F24" i="3" s="1"/>
  <c r="E23" i="3"/>
  <c r="F23" i="3" s="1"/>
  <c r="B16" i="3"/>
  <c r="B14" i="3"/>
  <c r="B13" i="3"/>
  <c r="F27" i="3" l="1"/>
  <c r="F29" i="3" l="1"/>
  <c r="F31" i="3" s="1"/>
  <c r="F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Marianne van Lubek</author>
  </authors>
  <commentList>
    <comment ref="B11" authorId="0" shapeId="0" xr:uid="{FE1FE039-FE94-406C-B7EC-5310BAFC10B7}">
      <text>
        <r>
          <rPr>
            <sz val="9"/>
            <color indexed="81"/>
            <rFont val="Tahoma"/>
            <family val="2"/>
          </rPr>
          <t>Vul klantgegevens in op het werkblad "Klanten" en kies hier de juiste klant uit het drop down menu. De adres gegevens worden dan automatisch aangevuld</t>
        </r>
      </text>
    </comment>
    <comment ref="B17" authorId="0" shapeId="0" xr:uid="{FCFCD830-0407-4986-BCFC-4DB9E7430599}">
      <text>
        <r>
          <rPr>
            <sz val="9"/>
            <color indexed="81"/>
            <rFont val="Tahoma"/>
            <family val="2"/>
          </rPr>
          <t>Vul hier factuurnummer in</t>
        </r>
      </text>
    </comment>
    <comment ref="D22" authorId="0" shapeId="0" xr:uid="{344B9F6F-FAE4-4AEC-8846-AACA74635935}">
      <text>
        <r>
          <rPr>
            <sz val="9"/>
            <color indexed="81"/>
            <rFont val="Tahoma"/>
            <family val="2"/>
          </rPr>
          <t>Vul hier het aantal uren (of stuks) in</t>
        </r>
      </text>
    </comment>
    <comment ref="A41" authorId="0" shapeId="0" xr:uid="{C3F9A208-F122-4429-A75C-80D2EAF2D658}">
      <text>
        <r>
          <rPr>
            <sz val="9"/>
            <color indexed="81"/>
            <rFont val="Tahoma"/>
            <family val="2"/>
          </rPr>
          <t xml:space="preserve">Vul aan met je eigen bankrekening en bedrijfsnaam </t>
        </r>
      </text>
    </comment>
  </commentList>
</comments>
</file>

<file path=xl/sharedStrings.xml><?xml version="1.0" encoding="utf-8"?>
<sst xmlns="http://schemas.openxmlformats.org/spreadsheetml/2006/main" count="125" uniqueCount="80">
  <si>
    <t>Adres</t>
  </si>
  <si>
    <t>KvK</t>
  </si>
  <si>
    <t>BTW</t>
  </si>
  <si>
    <t>Tel</t>
  </si>
  <si>
    <t>Mail</t>
  </si>
  <si>
    <t>Bank</t>
  </si>
  <si>
    <t>Aan:</t>
  </si>
  <si>
    <t>Bedrijf</t>
  </si>
  <si>
    <t>Contactpersoon</t>
  </si>
  <si>
    <t>Postcode</t>
  </si>
  <si>
    <t>Plaats</t>
  </si>
  <si>
    <t>Telefoon</t>
  </si>
  <si>
    <t>Factuurdatum</t>
  </si>
  <si>
    <t>Factuurnummer</t>
  </si>
  <si>
    <t>Omschrijving</t>
  </si>
  <si>
    <t>Uren</t>
  </si>
  <si>
    <t>Totaal</t>
  </si>
  <si>
    <t>Totaal (ex BTW)</t>
  </si>
  <si>
    <t>Korting</t>
  </si>
  <si>
    <t>Subtotaal (ex BTW)</t>
  </si>
  <si>
    <t>BTW (21%)</t>
  </si>
  <si>
    <t>Totaal (incl BTW)</t>
  </si>
  <si>
    <t>Tarief</t>
  </si>
  <si>
    <t>Bedrijf X</t>
  </si>
  <si>
    <t>Dhr xxx</t>
  </si>
  <si>
    <t>Hoofdstraat 1</t>
  </si>
  <si>
    <t>1122 AB</t>
  </si>
  <si>
    <t>Adorp</t>
  </si>
  <si>
    <t>Vul hier je eigen gegevens in</t>
  </si>
  <si>
    <t>…</t>
  </si>
  <si>
    <t>Auteursrechten: Excellent met Excel</t>
  </si>
  <si>
    <t>Je mag dit bestand inzetten voor eigen gebruik.</t>
  </si>
  <si>
    <t>Je mag dit bestand NIET:</t>
  </si>
  <si>
    <t>* (vermenigvuldigen en) verkopen</t>
  </si>
  <si>
    <t>* op uw eigen site te koop aanbieden</t>
  </si>
  <si>
    <t>* daar geen voorwaarden aan stelt/vergoeding voor vraagt</t>
  </si>
  <si>
    <t xml:space="preserve">* én je vermeldt dat dit bestand eigendom is van Excellent met Excel </t>
  </si>
  <si>
    <r>
      <rPr>
        <sz val="14"/>
        <color rgb="FF002060"/>
        <rFont val="Calibri"/>
        <family val="2"/>
        <scheme val="minor"/>
      </rPr>
      <t>* én je bij het bestand een verwijzing vermeldt naar</t>
    </r>
    <r>
      <rPr>
        <sz val="14"/>
        <rFont val="Calibri"/>
        <family val="2"/>
        <scheme val="minor"/>
      </rPr>
      <t xml:space="preserve">: </t>
    </r>
    <r>
      <rPr>
        <u/>
        <sz val="14"/>
        <color theme="10"/>
        <rFont val="Calibri"/>
        <family val="2"/>
        <scheme val="minor"/>
      </rPr>
      <t>https://www.excellentmetexcel.nl/</t>
    </r>
  </si>
  <si>
    <t>Excellent met Excel</t>
  </si>
  <si>
    <t>* verzorgt in-company Excel workshops en on-the-job coaching</t>
  </si>
  <si>
    <t>* maakt op maat Excel spreadsheet om efficiënter en nauwkeurig te werken</t>
  </si>
  <si>
    <t>* bouwt Excel dashboard voor meer inzicht in en visuele presentatie van uw data</t>
  </si>
  <si>
    <t xml:space="preserve">Voor vragen over dit bestand of meer informatie over de diensten van Excellent met Excel </t>
  </si>
  <si>
    <r>
      <rPr>
        <sz val="14"/>
        <color rgb="FF002060"/>
        <rFont val="Calibri"/>
        <family val="2"/>
        <scheme val="minor"/>
      </rPr>
      <t xml:space="preserve">neem contact op met: </t>
    </r>
    <r>
      <rPr>
        <u/>
        <sz val="14"/>
        <color theme="10"/>
        <rFont val="Calibri"/>
        <family val="2"/>
        <scheme val="minor"/>
      </rPr>
      <t>marianne@excellentmetexcel.nl</t>
    </r>
  </si>
  <si>
    <t>Vul hier je gegevens in</t>
  </si>
  <si>
    <t>en pas evt letterkleur aan</t>
  </si>
  <si>
    <t>Gelieve het totaalbedrag binnen 30 dagen overmaken op rekeningnummer …...  t.n.v. ….... onder vermelding van het factuurnummer</t>
  </si>
  <si>
    <t>Vul hier omschrijving opdracht in</t>
  </si>
  <si>
    <t>Voorbereiding gepersonaliseerd factuur format</t>
  </si>
  <si>
    <t>1-</t>
  </si>
  <si>
    <t>2-</t>
  </si>
  <si>
    <t>Vul je eigen adres, bank, KvK en BTW gegevens in</t>
  </si>
  <si>
    <t>3-</t>
  </si>
  <si>
    <t>a-</t>
  </si>
  <si>
    <t>b-</t>
  </si>
  <si>
    <t>c-</t>
  </si>
  <si>
    <t>d-</t>
  </si>
  <si>
    <t>Factuurnummer: handmatig invullen</t>
  </si>
  <si>
    <t xml:space="preserve">5- </t>
  </si>
  <si>
    <t>Pas evt kleuren van deze gegevens en van de tabel balk aan je eigen huisstijl aan</t>
  </si>
  <si>
    <t>6-</t>
  </si>
  <si>
    <t xml:space="preserve">Sla het document nu op onder een nieuwe naam.  </t>
  </si>
  <si>
    <t>e-</t>
  </si>
  <si>
    <t>Vul onderaan bij "Gelieve te betalen…" je eigen bankrekeningnummer en bedrijfsnaam in</t>
  </si>
  <si>
    <t>Gebruik factuur format</t>
  </si>
  <si>
    <t xml:space="preserve">Voeg eigen logo linksboven toe via "INVOEGEN" - AFBEELDING (zie plaatje hieronder) </t>
  </si>
  <si>
    <t>(evt kun je ook onderaan het blad nog logo oid toevoegen)</t>
  </si>
  <si>
    <t xml:space="preserve">Daarna of bij bestaande klanten: </t>
  </si>
  <si>
    <r>
      <t xml:space="preserve">Als je soms gebruik maakt van korting: herhaal deze stappen voor werkblad </t>
    </r>
    <r>
      <rPr>
        <i/>
        <sz val="11"/>
        <color theme="1"/>
        <rFont val="Calibri"/>
        <family val="2"/>
        <scheme val="minor"/>
      </rPr>
      <t>Factuur_korting</t>
    </r>
  </si>
  <si>
    <r>
      <t xml:space="preserve">Contactpersoon en adres worden nu automatisch aangevuld met gegevens van werkblad </t>
    </r>
    <r>
      <rPr>
        <i/>
        <sz val="11"/>
        <color theme="1"/>
        <rFont val="Calibri"/>
        <family val="2"/>
        <scheme val="minor"/>
      </rPr>
      <t>Klanten</t>
    </r>
  </si>
  <si>
    <t>Om als PDF op te slaan: kies "OPSLAAN ALS" en kies  "Opslaan als pdf" - automatisch wordt hiermee het ingestelde afdrukbereik opgeslagen</t>
  </si>
  <si>
    <t>Sla het document zo op met naam voor leegformat voor verder gebruik</t>
  </si>
  <si>
    <r>
      <t xml:space="preserve">Voor </t>
    </r>
    <r>
      <rPr>
        <b/>
        <u/>
        <sz val="11"/>
        <color theme="1"/>
        <rFont val="Calibri"/>
        <family val="2"/>
        <scheme val="minor"/>
      </rPr>
      <t>nieuwe klanten:</t>
    </r>
    <r>
      <rPr>
        <sz val="11"/>
        <color theme="1"/>
        <rFont val="Calibri"/>
        <family val="2"/>
        <scheme val="minor"/>
      </rPr>
      <t xml:space="preserve"> vul gegevens in op het werkblad </t>
    </r>
    <r>
      <rPr>
        <i/>
        <sz val="11"/>
        <color theme="1"/>
        <rFont val="Calibri"/>
        <family val="2"/>
        <scheme val="minor"/>
      </rPr>
      <t xml:space="preserve">Klanten </t>
    </r>
    <r>
      <rPr>
        <sz val="11"/>
        <color theme="1"/>
        <rFont val="Calibri"/>
        <family val="2"/>
        <scheme val="minor"/>
      </rPr>
      <t>en</t>
    </r>
    <r>
      <rPr>
        <b/>
        <u/>
        <sz val="11"/>
        <color theme="1"/>
        <rFont val="Calibri"/>
        <family val="2"/>
        <scheme val="minor"/>
      </rPr>
      <t xml:space="preserve"> sla het document op</t>
    </r>
    <r>
      <rPr>
        <sz val="11"/>
        <color theme="1"/>
        <rFont val="Calibri"/>
        <family val="2"/>
        <scheme val="minor"/>
      </rPr>
      <t xml:space="preserve"> onder naam van leeg format</t>
    </r>
  </si>
  <si>
    <r>
      <t xml:space="preserve">Vul op het werkblad </t>
    </r>
    <r>
      <rPr>
        <i/>
        <sz val="11"/>
        <color theme="1"/>
        <rFont val="Calibri"/>
        <family val="2"/>
        <scheme val="minor"/>
      </rPr>
      <t>Factuur</t>
    </r>
    <r>
      <rPr>
        <sz val="11"/>
        <color theme="1"/>
        <rFont val="Calibri"/>
        <family val="2"/>
        <scheme val="minor"/>
      </rPr>
      <t xml:space="preserve"> bij aanhef de bedrijfsnaam van de klant in (= naam in kolom A van werkblad </t>
    </r>
    <r>
      <rPr>
        <i/>
        <sz val="11"/>
        <color theme="1"/>
        <rFont val="Calibri"/>
        <family val="2"/>
        <scheme val="minor"/>
      </rPr>
      <t>Klanten</t>
    </r>
    <r>
      <rPr>
        <sz val="11"/>
        <color theme="1"/>
        <rFont val="Calibri"/>
        <family val="2"/>
        <scheme val="minor"/>
      </rPr>
      <t>)</t>
    </r>
  </si>
  <si>
    <t>Geef omschrijving opdracht en vul aantal uren/stuks in. Uiteraard kun je meerdere regels in voeren en indien nodig kun je extra rijen invoegen</t>
  </si>
  <si>
    <r>
      <t xml:space="preserve">Tarief, BTW en totaal bedrag (bedragen die in voorbeeld rood zijn) worden nu automatisch berekend op basis van tarief op werkblad </t>
    </r>
    <r>
      <rPr>
        <i/>
        <sz val="11"/>
        <color theme="1"/>
        <rFont val="Calibri"/>
        <family val="2"/>
        <scheme val="minor"/>
      </rPr>
      <t>Klanten</t>
    </r>
  </si>
  <si>
    <t>De cellen met rode cijfers bevatten formules en zijn daarom beveiligd tegen overschrijving</t>
  </si>
  <si>
    <t>Datum staat automatisch op huidige dag - indien gewenst kun je dit overschrijven (let op bij openen van het opgeslagen document op andere dag staat hier dus nieuwe datum)</t>
  </si>
  <si>
    <t>Je mag dit bestand delen onder voorwaarden dat je:</t>
  </si>
  <si>
    <t>Voorbeeld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</si>
</sst>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Avenir Next LT Pro"/>
      <family val="2"/>
    </font>
    <font>
      <b/>
      <sz val="11"/>
      <color theme="0"/>
      <name val="Avenir Next LT Pro"/>
      <family val="2"/>
    </font>
    <font>
      <sz val="11"/>
      <color theme="1"/>
      <name val="Avenir Next LT Pro"/>
      <family val="2"/>
    </font>
    <font>
      <b/>
      <sz val="9"/>
      <color theme="0"/>
      <name val="Avenir Next LT Pro"/>
      <family val="2"/>
    </font>
    <font>
      <b/>
      <sz val="8"/>
      <color rgb="FF007A33"/>
      <name val="Avenir Next LT Pro"/>
      <family val="2"/>
    </font>
    <font>
      <b/>
      <sz val="9"/>
      <color rgb="FF97D70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venir Next LT Pro"/>
      <family val="2"/>
    </font>
    <font>
      <sz val="11"/>
      <color rgb="FFFF0000"/>
      <name val="Avenir Next LT Pro"/>
      <family val="2"/>
    </font>
    <font>
      <sz val="9"/>
      <color indexed="81"/>
      <name val="Tahoma"/>
      <family val="2"/>
    </font>
    <font>
      <b/>
      <sz val="9"/>
      <color rgb="FF007A33"/>
      <name val="Avenir Next LT Pro"/>
      <family val="2"/>
    </font>
    <font>
      <sz val="16"/>
      <color rgb="FF002060"/>
      <name val="Cooper Black"/>
      <family val="1"/>
    </font>
    <font>
      <sz val="11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8"/>
      <color rgb="FF007A33"/>
      <name val="Cooper Black"/>
      <family val="1"/>
    </font>
    <font>
      <sz val="14"/>
      <color rgb="FF007A33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A33"/>
        <bgColor indexed="64"/>
      </patternFill>
    </fill>
    <fill>
      <patternFill patternType="solid">
        <fgColor rgb="FFEEF16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007A33"/>
      </bottom>
      <diagonal/>
    </border>
    <border>
      <left style="medium">
        <color rgb="FF007A33"/>
      </left>
      <right/>
      <top style="medium">
        <color rgb="FF007A33"/>
      </top>
      <bottom/>
      <diagonal/>
    </border>
    <border>
      <left/>
      <right/>
      <top style="medium">
        <color rgb="FF007A33"/>
      </top>
      <bottom/>
      <diagonal/>
    </border>
    <border>
      <left/>
      <right style="medium">
        <color rgb="FF007A33"/>
      </right>
      <top style="medium">
        <color rgb="FF007A33"/>
      </top>
      <bottom/>
      <diagonal/>
    </border>
    <border>
      <left style="medium">
        <color rgb="FF007A33"/>
      </left>
      <right/>
      <top/>
      <bottom/>
      <diagonal/>
    </border>
    <border>
      <left/>
      <right style="medium">
        <color rgb="FF007A33"/>
      </right>
      <top/>
      <bottom/>
      <diagonal/>
    </border>
    <border>
      <left style="medium">
        <color rgb="FF007A33"/>
      </left>
      <right/>
      <top/>
      <bottom style="medium">
        <color rgb="FF007A33"/>
      </bottom>
      <diagonal/>
    </border>
    <border>
      <left/>
      <right/>
      <top/>
      <bottom style="medium">
        <color rgb="FF007A33"/>
      </bottom>
      <diagonal/>
    </border>
    <border>
      <left/>
      <right style="medium">
        <color rgb="FF007A33"/>
      </right>
      <top/>
      <bottom style="medium">
        <color rgb="FF007A33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5" fillId="0" borderId="0" xfId="0" applyFont="1"/>
    <xf numFmtId="0" fontId="4" fillId="2" borderId="0" xfId="0" applyFont="1" applyFill="1" applyAlignment="1">
      <alignment horizontal="right"/>
    </xf>
    <xf numFmtId="164" fontId="5" fillId="0" borderId="0" xfId="0" applyNumberFormat="1" applyFont="1"/>
    <xf numFmtId="164" fontId="5" fillId="0" borderId="1" xfId="0" applyNumberFormat="1" applyFont="1" applyBorder="1"/>
    <xf numFmtId="165" fontId="5" fillId="0" borderId="1" xfId="0" applyNumberFormat="1" applyFont="1" applyBorder="1"/>
    <xf numFmtId="0" fontId="7" fillId="0" borderId="0" xfId="0" applyFont="1" applyBorder="1"/>
    <xf numFmtId="164" fontId="5" fillId="0" borderId="0" xfId="0" applyNumberFormat="1" applyFont="1" applyBorder="1"/>
    <xf numFmtId="0" fontId="4" fillId="0" borderId="0" xfId="0" applyFont="1" applyFill="1" applyAlignment="1">
      <alignment horizontal="right"/>
    </xf>
    <xf numFmtId="0" fontId="5" fillId="0" borderId="1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2" xfId="0" applyFont="1" applyBorder="1"/>
    <xf numFmtId="0" fontId="7" fillId="0" borderId="5" xfId="0" applyFont="1" applyBorder="1"/>
    <xf numFmtId="0" fontId="7" fillId="0" borderId="7" xfId="0" applyFont="1" applyBorder="1"/>
    <xf numFmtId="0" fontId="8" fillId="0" borderId="0" xfId="0" applyFont="1" applyFill="1" applyBorder="1"/>
    <xf numFmtId="0" fontId="8" fillId="0" borderId="0" xfId="1" applyFont="1" applyFill="1" applyBorder="1"/>
    <xf numFmtId="0" fontId="6" fillId="0" borderId="0" xfId="0" applyFont="1" applyFill="1" applyBorder="1"/>
    <xf numFmtId="0" fontId="0" fillId="2" borderId="0" xfId="0" applyFill="1"/>
    <xf numFmtId="0" fontId="9" fillId="0" borderId="0" xfId="0" applyFont="1" applyProtection="1">
      <protection locked="0"/>
    </xf>
    <xf numFmtId="0" fontId="9" fillId="0" borderId="0" xfId="0" applyFont="1"/>
    <xf numFmtId="14" fontId="9" fillId="0" borderId="0" xfId="0" applyNumberFormat="1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/>
    <xf numFmtId="165" fontId="9" fillId="0" borderId="0" xfId="0" applyNumberFormat="1" applyFont="1"/>
    <xf numFmtId="164" fontId="9" fillId="0" borderId="0" xfId="0" applyNumberFormat="1" applyFont="1"/>
    <xf numFmtId="0" fontId="9" fillId="0" borderId="0" xfId="0" applyFont="1" applyAlignment="1">
      <alignment horizontal="right"/>
    </xf>
    <xf numFmtId="9" fontId="9" fillId="0" borderId="0" xfId="0" applyNumberFormat="1" applyFont="1"/>
    <xf numFmtId="164" fontId="9" fillId="0" borderId="1" xfId="0" applyNumberFormat="1" applyFont="1" applyBorder="1"/>
    <xf numFmtId="0" fontId="9" fillId="0" borderId="0" xfId="0" applyFont="1" applyAlignment="1">
      <alignment wrapText="1"/>
    </xf>
    <xf numFmtId="9" fontId="0" fillId="0" borderId="0" xfId="2" applyFont="1"/>
    <xf numFmtId="165" fontId="12" fillId="0" borderId="0" xfId="0" applyNumberFormat="1" applyFont="1"/>
    <xf numFmtId="164" fontId="12" fillId="0" borderId="0" xfId="0" applyNumberFormat="1" applyFont="1"/>
    <xf numFmtId="164" fontId="13" fillId="0" borderId="1" xfId="0" applyNumberFormat="1" applyFont="1" applyBorder="1"/>
    <xf numFmtId="164" fontId="13" fillId="0" borderId="0" xfId="0" applyNumberFormat="1" applyFont="1"/>
    <xf numFmtId="164" fontId="12" fillId="0" borderId="1" xfId="0" applyNumberFormat="1" applyFont="1" applyBorder="1"/>
    <xf numFmtId="0" fontId="12" fillId="0" borderId="0" xfId="0" applyFont="1"/>
    <xf numFmtId="0" fontId="8" fillId="0" borderId="2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15" fillId="0" borderId="2" xfId="0" applyFont="1" applyFill="1" applyBorder="1"/>
    <xf numFmtId="0" fontId="15" fillId="0" borderId="5" xfId="0" applyFont="1" applyFill="1" applyBorder="1"/>
    <xf numFmtId="0" fontId="15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0" fillId="0" borderId="0" xfId="0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/>
    <xf numFmtId="0" fontId="0" fillId="3" borderId="0" xfId="0" applyFill="1" applyAlignment="1">
      <alignment wrapText="1"/>
    </xf>
    <xf numFmtId="0" fontId="0" fillId="2" borderId="12" xfId="0" applyFill="1" applyBorder="1"/>
    <xf numFmtId="0" fontId="0" fillId="2" borderId="11" xfId="0" applyFill="1" applyBorder="1" applyAlignment="1">
      <alignment vertical="center"/>
    </xf>
    <xf numFmtId="0" fontId="16" fillId="3" borderId="0" xfId="0" applyFont="1" applyFill="1" applyAlignment="1">
      <alignment horizontal="left" vertical="center" wrapText="1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9" fillId="3" borderId="0" xfId="1" applyFont="1" applyFill="1" applyAlignment="1">
      <alignment wrapText="1"/>
    </xf>
    <xf numFmtId="0" fontId="21" fillId="3" borderId="0" xfId="1" applyFont="1" applyFill="1" applyAlignment="1">
      <alignment horizontal="left" wrapText="1"/>
    </xf>
    <xf numFmtId="0" fontId="22" fillId="3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1" fillId="3" borderId="0" xfId="0" applyFont="1" applyFill="1" applyAlignment="1">
      <alignment wrapText="1"/>
    </xf>
    <xf numFmtId="0" fontId="0" fillId="2" borderId="13" xfId="0" applyFill="1" applyBorder="1" applyAlignment="1">
      <alignment wrapText="1"/>
    </xf>
    <xf numFmtId="0" fontId="5" fillId="4" borderId="0" xfId="0" applyFont="1" applyFill="1"/>
    <xf numFmtId="0" fontId="0" fillId="4" borderId="0" xfId="0" applyFill="1"/>
    <xf numFmtId="0" fontId="8" fillId="4" borderId="0" xfId="0" applyFont="1" applyFill="1" applyBorder="1"/>
    <xf numFmtId="0" fontId="8" fillId="4" borderId="0" xfId="1" applyFont="1" applyFill="1" applyBorder="1"/>
    <xf numFmtId="0" fontId="6" fillId="4" borderId="0" xfId="0" applyFont="1" applyFill="1" applyBorder="1"/>
    <xf numFmtId="0" fontId="7" fillId="4" borderId="0" xfId="0" applyFont="1" applyFill="1" applyBorder="1"/>
    <xf numFmtId="0" fontId="2" fillId="4" borderId="0" xfId="0" applyFont="1" applyFill="1"/>
    <xf numFmtId="0" fontId="4" fillId="4" borderId="0" xfId="0" applyFont="1" applyFill="1" applyAlignment="1">
      <alignment horizontal="right"/>
    </xf>
    <xf numFmtId="164" fontId="5" fillId="4" borderId="0" xfId="0" applyNumberFormat="1" applyFont="1" applyFill="1"/>
    <xf numFmtId="164" fontId="5" fillId="4" borderId="0" xfId="0" applyNumberFormat="1" applyFont="1" applyFill="1" applyBorder="1"/>
    <xf numFmtId="0" fontId="9" fillId="4" borderId="0" xfId="0" applyFont="1" applyFill="1" applyAlignment="1">
      <alignment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4" xfId="0" applyFont="1" applyBorder="1" applyProtection="1">
      <protection locked="0"/>
    </xf>
    <xf numFmtId="0" fontId="23" fillId="4" borderId="0" xfId="0" applyFont="1" applyFill="1"/>
    <xf numFmtId="0" fontId="24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vertical="top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6" xfId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colors>
    <mruColors>
      <color rgb="FFFFFFD1"/>
      <color rgb="FF007A33"/>
      <color rgb="FF97D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438149</xdr:colOff>
      <xdr:row>2</xdr:row>
      <xdr:rowOff>19050</xdr:rowOff>
    </xdr:from>
    <xdr:to>
      <xdr:col>17</xdr:col>
      <xdr:colOff>279924</xdr:colOff>
      <xdr:row>16</xdr:row>
      <xdr:rowOff>76200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7E417CB-E9A4-40A8-A6EF-070BDDE31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799" y="295275"/>
          <a:ext cx="7766575" cy="34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1444869</xdr:colOff>
      <xdr:row>6</xdr:row>
      <xdr:rowOff>21346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28F7C97-6C7E-4B00-86FC-AB674E2AFB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2492619" cy="869071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7</xdr:row>
      <xdr:rowOff>19050</xdr:rowOff>
    </xdr:from>
    <xdr:to>
      <xdr:col>1</xdr:col>
      <xdr:colOff>1866900</xdr:colOff>
      <xdr:row>8</xdr:row>
      <xdr:rowOff>133350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B5C7AC1B-7AC4-4998-A07C-534664B5354F}"/>
            </a:ext>
          </a:extLst>
        </xdr:cNvPr>
        <xdr:cNvSpPr txBox="1"/>
      </xdr:nvSpPr>
      <xdr:spPr>
        <a:xfrm>
          <a:off x="276225" y="1247775"/>
          <a:ext cx="2638425" cy="304800"/>
        </a:xfrm>
        <a:prstGeom prst="rect">
          <a:avLst/>
        </a:prstGeom>
        <a:solidFill>
          <a:srgbClr val="FFFFD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Voeg hier</a:t>
          </a:r>
          <a:r>
            <a:rPr lang="nl-NL" sz="1100" baseline="0"/>
            <a:t> eigen logo als afbeelding in</a:t>
          </a:r>
          <a:endParaRPr lang="nl-NL" sz="1100"/>
        </a:p>
      </xdr:txBody>
    </xdr:sp>
    <xdr:clientData/>
  </xdr:twoCellAnchor>
  <xdr:twoCellAnchor editAs="oneCell">
    <xdr:from>
      <xdr:col>3</xdr:col>
      <xdr:colOff>266700</xdr:colOff>
      <xdr:row>44</xdr:row>
      <xdr:rowOff>123825</xdr:rowOff>
    </xdr:from>
    <xdr:to>
      <xdr:col>5</xdr:col>
      <xdr:colOff>1054393</xdr:colOff>
      <xdr:row>46</xdr:row>
      <xdr:rowOff>648335</xdr:rowOff>
    </xdr:to>
    <xdr:pic>
      <xdr:nvPicPr>
        <xdr:cNvPr id="6" name="Afbeelding 5" descr="Excellent logo met onderschrift RGB">
          <a:extLst>
            <a:ext uri="{FF2B5EF4-FFF2-40B4-BE49-F238E27FC236}">
              <a16:creationId xmlns:a16="http://schemas.microsoft.com/office/drawing/2014/main" id="{170F1612-6E39-4A05-A1A4-9D86FAD7C3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8696325"/>
          <a:ext cx="2006893" cy="9055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35</xdr:row>
      <xdr:rowOff>133350</xdr:rowOff>
    </xdr:from>
    <xdr:to>
      <xdr:col>8</xdr:col>
      <xdr:colOff>2952382</xdr:colOff>
      <xdr:row>46</xdr:row>
      <xdr:rowOff>28575</xdr:rowOff>
    </xdr:to>
    <xdr:grpSp>
      <xdr:nvGrpSpPr>
        <xdr:cNvPr id="10" name="Groep 9">
          <a:extLst>
            <a:ext uri="{FF2B5EF4-FFF2-40B4-BE49-F238E27FC236}">
              <a16:creationId xmlns:a16="http://schemas.microsoft.com/office/drawing/2014/main" id="{BB4DD030-A6A6-422A-BBB2-942F382D289E}"/>
            </a:ext>
          </a:extLst>
        </xdr:cNvPr>
        <xdr:cNvGrpSpPr/>
      </xdr:nvGrpSpPr>
      <xdr:grpSpPr>
        <a:xfrm>
          <a:off x="6715125" y="6572250"/>
          <a:ext cx="2952382" cy="2419350"/>
          <a:chOff x="6353175" y="6629400"/>
          <a:chExt cx="2952382" cy="2419350"/>
        </a:xfrm>
      </xdr:grpSpPr>
      <xdr:pic>
        <xdr:nvPicPr>
          <xdr:cNvPr id="7" name="Afbeelding 6">
            <a:extLst>
              <a:ext uri="{FF2B5EF4-FFF2-40B4-BE49-F238E27FC236}">
                <a16:creationId xmlns:a16="http://schemas.microsoft.com/office/drawing/2014/main" id="{571CA3B3-8D05-4305-A111-AEFC8920A9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362700" y="6877321"/>
            <a:ext cx="2942857" cy="2171429"/>
          </a:xfrm>
          <a:prstGeom prst="rect">
            <a:avLst/>
          </a:prstGeom>
        </xdr:spPr>
      </xdr:pic>
      <xdr:sp macro="" textlink="">
        <xdr:nvSpPr>
          <xdr:cNvPr id="9" name="Tekstvak 8">
            <a:extLst>
              <a:ext uri="{FF2B5EF4-FFF2-40B4-BE49-F238E27FC236}">
                <a16:creationId xmlns:a16="http://schemas.microsoft.com/office/drawing/2014/main" id="{4461EA34-72BD-43C2-86B7-7D3CA085C247}"/>
              </a:ext>
            </a:extLst>
          </xdr:cNvPr>
          <xdr:cNvSpPr txBox="1"/>
        </xdr:nvSpPr>
        <xdr:spPr>
          <a:xfrm>
            <a:off x="6353175" y="6629400"/>
            <a:ext cx="1714500" cy="228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/>
              <a:t>Invoegen afbeelding</a:t>
            </a:r>
          </a:p>
        </xdr:txBody>
      </xdr:sp>
    </xdr:grpSp>
    <xdr:clientData/>
  </xdr:twoCellAnchor>
  <xdr:twoCellAnchor>
    <xdr:from>
      <xdr:col>8</xdr:col>
      <xdr:colOff>3648075</xdr:colOff>
      <xdr:row>35</xdr:row>
      <xdr:rowOff>95250</xdr:rowOff>
    </xdr:from>
    <xdr:to>
      <xdr:col>8</xdr:col>
      <xdr:colOff>7277100</xdr:colOff>
      <xdr:row>49</xdr:row>
      <xdr:rowOff>95250</xdr:rowOff>
    </xdr:to>
    <xdr:grpSp>
      <xdr:nvGrpSpPr>
        <xdr:cNvPr id="14" name="Groep 13">
          <a:extLst>
            <a:ext uri="{FF2B5EF4-FFF2-40B4-BE49-F238E27FC236}">
              <a16:creationId xmlns:a16="http://schemas.microsoft.com/office/drawing/2014/main" id="{1560469F-A727-47CA-BF68-CB8D1DE19EC9}"/>
            </a:ext>
          </a:extLst>
        </xdr:cNvPr>
        <xdr:cNvGrpSpPr/>
      </xdr:nvGrpSpPr>
      <xdr:grpSpPr>
        <a:xfrm>
          <a:off x="10363200" y="6534150"/>
          <a:ext cx="3629025" cy="3619500"/>
          <a:chOff x="10210800" y="6610350"/>
          <a:chExt cx="3629025" cy="3619500"/>
        </a:xfrm>
      </xdr:grpSpPr>
      <xdr:grpSp>
        <xdr:nvGrpSpPr>
          <xdr:cNvPr id="12" name="Groep 11">
            <a:extLst>
              <a:ext uri="{FF2B5EF4-FFF2-40B4-BE49-F238E27FC236}">
                <a16:creationId xmlns:a16="http://schemas.microsoft.com/office/drawing/2014/main" id="{46C996DE-232B-4E73-A375-99185A137DD6}"/>
              </a:ext>
            </a:extLst>
          </xdr:cNvPr>
          <xdr:cNvGrpSpPr/>
        </xdr:nvGrpSpPr>
        <xdr:grpSpPr>
          <a:xfrm>
            <a:off x="10210800" y="6610350"/>
            <a:ext cx="3629025" cy="3619500"/>
            <a:chOff x="11087100" y="6591300"/>
            <a:chExt cx="3629025" cy="3619500"/>
          </a:xfrm>
        </xdr:grpSpPr>
        <xdr:pic>
          <xdr:nvPicPr>
            <xdr:cNvPr id="8" name="Afbeelding 7">
              <a:extLst>
                <a:ext uri="{FF2B5EF4-FFF2-40B4-BE49-F238E27FC236}">
                  <a16:creationId xmlns:a16="http://schemas.microsoft.com/office/drawing/2014/main" id="{B894BB63-D921-416A-9378-53C9789F82F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096625" y="6886575"/>
              <a:ext cx="3619500" cy="3324225"/>
            </a:xfrm>
            <a:prstGeom prst="rect">
              <a:avLst/>
            </a:prstGeom>
          </xdr:spPr>
        </xdr:pic>
        <xdr:sp macro="" textlink="">
          <xdr:nvSpPr>
            <xdr:cNvPr id="11" name="Tekstvak 10">
              <a:extLst>
                <a:ext uri="{FF2B5EF4-FFF2-40B4-BE49-F238E27FC236}">
                  <a16:creationId xmlns:a16="http://schemas.microsoft.com/office/drawing/2014/main" id="{3797E890-D4FE-409B-8F05-3B8183BF924A}"/>
                </a:ext>
              </a:extLst>
            </xdr:cNvPr>
            <xdr:cNvSpPr txBox="1"/>
          </xdr:nvSpPr>
          <xdr:spPr>
            <a:xfrm>
              <a:off x="11087100" y="6591300"/>
              <a:ext cx="1295400" cy="2762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NL" sz="1100"/>
                <a:t>Opslaan als PDF</a:t>
              </a:r>
            </a:p>
          </xdr:txBody>
        </xdr:sp>
      </xdr:grpSp>
      <xdr:sp macro="" textlink="">
        <xdr:nvSpPr>
          <xdr:cNvPr id="13" name="Pijl: rechts 12">
            <a:extLst>
              <a:ext uri="{FF2B5EF4-FFF2-40B4-BE49-F238E27FC236}">
                <a16:creationId xmlns:a16="http://schemas.microsoft.com/office/drawing/2014/main" id="{7EBF2766-2885-49CB-BCBE-97E60C93FC6D}"/>
              </a:ext>
            </a:extLst>
          </xdr:cNvPr>
          <xdr:cNvSpPr/>
        </xdr:nvSpPr>
        <xdr:spPr>
          <a:xfrm>
            <a:off x="10458450" y="9753600"/>
            <a:ext cx="542925" cy="171450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</xdr:grpSp>
    <xdr:clientData/>
  </xdr:twoCellAnchor>
  <xdr:twoCellAnchor>
    <xdr:from>
      <xdr:col>0</xdr:col>
      <xdr:colOff>180975</xdr:colOff>
      <xdr:row>46</xdr:row>
      <xdr:rowOff>85725</xdr:rowOff>
    </xdr:from>
    <xdr:to>
      <xdr:col>3</xdr:col>
      <xdr:colOff>85725</xdr:colOff>
      <xdr:row>46</xdr:row>
      <xdr:rowOff>390525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0E63A1DD-3481-4A47-AE99-01719F3B98EF}"/>
            </a:ext>
          </a:extLst>
        </xdr:cNvPr>
        <xdr:cNvSpPr txBox="1"/>
      </xdr:nvSpPr>
      <xdr:spPr>
        <a:xfrm>
          <a:off x="180975" y="9048750"/>
          <a:ext cx="3495675" cy="304800"/>
        </a:xfrm>
        <a:prstGeom prst="rect">
          <a:avLst/>
        </a:prstGeom>
        <a:solidFill>
          <a:srgbClr val="FFFFD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100"/>
            <a:t>Voeg hier</a:t>
          </a:r>
          <a:r>
            <a:rPr lang="nl-NL" sz="1100" baseline="0"/>
            <a:t>  evt nog afbeelding passend bij eigen huisstijl in</a:t>
          </a:r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9524</xdr:rowOff>
    </xdr:from>
    <xdr:to>
      <xdr:col>1</xdr:col>
      <xdr:colOff>1190625</xdr:colOff>
      <xdr:row>4</xdr:row>
      <xdr:rowOff>152399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453A1A3B-E38F-4981-AD47-A7E22103E332}"/>
            </a:ext>
          </a:extLst>
        </xdr:cNvPr>
        <xdr:cNvSpPr txBox="1"/>
      </xdr:nvSpPr>
      <xdr:spPr>
        <a:xfrm>
          <a:off x="476250" y="400049"/>
          <a:ext cx="17621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Voeg eigen logo als afbeelding in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142875</xdr:rowOff>
    </xdr:from>
    <xdr:to>
      <xdr:col>1</xdr:col>
      <xdr:colOff>1114425</xdr:colOff>
      <xdr:row>4</xdr:row>
      <xdr:rowOff>95250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39074A70-7ECF-4AD7-A5A0-ED27644ED2BF}"/>
            </a:ext>
          </a:extLst>
        </xdr:cNvPr>
        <xdr:cNvSpPr txBox="1"/>
      </xdr:nvSpPr>
      <xdr:spPr>
        <a:xfrm>
          <a:off x="400050" y="342900"/>
          <a:ext cx="17621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Voeg eigen logo als afbeelding in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FCAD97-D68A-4E1A-96DE-A8721B18269B}" name="Tb_Opdrachtgevers" displayName="Tb_Opdrachtgevers" ref="A3:H13" totalsRowShown="0">
  <autoFilter ref="A3:H13" xr:uid="{A4C3C224-504E-49D0-B1D1-4925535850CF}"/>
  <tableColumns count="8">
    <tableColumn id="1" xr3:uid="{6C903794-34E1-4F3C-A8AF-492906B6F324}" name="Bedrijf"/>
    <tableColumn id="2" xr3:uid="{5627B715-642B-49A3-B8CA-CE8567B84E9B}" name="Contactpersoon"/>
    <tableColumn id="3" xr3:uid="{4F1B1BBF-5202-43AB-86D3-EEF4853ADC4E}" name="Adres"/>
    <tableColumn id="4" xr3:uid="{8B879664-82F0-4C76-9FA8-B949007E522A}" name="Postcode"/>
    <tableColumn id="5" xr3:uid="{277166C6-4751-4921-9A9C-639E4B4B219A}" name="Plaats"/>
    <tableColumn id="6" xr3:uid="{123BF4D3-19E3-4C08-8C0C-98EA5390CDCC}" name="Telefoon"/>
    <tableColumn id="7" xr3:uid="{647A96FB-F796-4EC0-9485-3DFDA01D7C6F}" name="Tarief"/>
    <tableColumn id="8" xr3:uid="{6E8CAD50-46AC-4D3A-A817-0FA935455E58}" name="Korting" dataCellStyle="Pro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nne@excellentmetexcel.nl" TargetMode="External"/><Relationship Id="rId1" Type="http://schemas.openxmlformats.org/officeDocument/2006/relationships/hyperlink" Target="https://www.excellentmetexcel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267C-EE88-4637-B74B-9C6A9D56E408}">
  <sheetPr>
    <tabColor rgb="FF97D701"/>
  </sheetPr>
  <dimension ref="B1:D26"/>
  <sheetViews>
    <sheetView showGridLines="0" showRowColHeaders="0" tabSelected="1" workbookViewId="0">
      <selection activeCell="G20" sqref="G20"/>
    </sheetView>
  </sheetViews>
  <sheetFormatPr defaultRowHeight="15" x14ac:dyDescent="0.25"/>
  <cols>
    <col min="2" max="2" width="1.7109375" customWidth="1"/>
    <col min="3" max="3" width="105.42578125" style="54" customWidth="1"/>
    <col min="4" max="4" width="1.7109375" customWidth="1"/>
  </cols>
  <sheetData>
    <row r="1" spans="2:4" ht="12" customHeight="1" x14ac:dyDescent="0.25"/>
    <row r="2" spans="2:4" ht="9.9499999999999993" customHeight="1" thickBot="1" x14ac:dyDescent="0.3">
      <c r="B2" s="24"/>
      <c r="C2" s="55"/>
      <c r="D2" s="24"/>
    </row>
    <row r="3" spans="2:4" ht="20.100000000000001" customHeight="1" x14ac:dyDescent="0.25">
      <c r="B3" s="56"/>
      <c r="C3" s="57"/>
      <c r="D3" s="58"/>
    </row>
    <row r="4" spans="2:4" s="62" customFormat="1" ht="24.95" customHeight="1" x14ac:dyDescent="0.25">
      <c r="B4" s="59"/>
      <c r="C4" s="60" t="s">
        <v>30</v>
      </c>
      <c r="D4" s="61"/>
    </row>
    <row r="5" spans="2:4" s="62" customFormat="1" ht="15" customHeight="1" x14ac:dyDescent="0.25">
      <c r="B5" s="59"/>
      <c r="C5" s="63"/>
      <c r="D5" s="61"/>
    </row>
    <row r="6" spans="2:4" s="62" customFormat="1" ht="20.100000000000001" customHeight="1" x14ac:dyDescent="0.25">
      <c r="B6" s="59"/>
      <c r="C6" s="64" t="s">
        <v>31</v>
      </c>
      <c r="D6" s="61"/>
    </row>
    <row r="7" spans="2:4" s="62" customFormat="1" ht="15" customHeight="1" x14ac:dyDescent="0.25">
      <c r="B7" s="59"/>
      <c r="C7" s="64"/>
      <c r="D7" s="61"/>
    </row>
    <row r="8" spans="2:4" s="62" customFormat="1" ht="20.100000000000001" customHeight="1" x14ac:dyDescent="0.25">
      <c r="B8" s="59"/>
      <c r="C8" s="64" t="s">
        <v>32</v>
      </c>
      <c r="D8" s="61"/>
    </row>
    <row r="9" spans="2:4" s="62" customFormat="1" ht="20.100000000000001" customHeight="1" x14ac:dyDescent="0.25">
      <c r="B9" s="59"/>
      <c r="C9" s="64" t="s">
        <v>33</v>
      </c>
      <c r="D9" s="61"/>
    </row>
    <row r="10" spans="2:4" s="62" customFormat="1" ht="20.100000000000001" customHeight="1" x14ac:dyDescent="0.25">
      <c r="B10" s="59"/>
      <c r="C10" s="64" t="s">
        <v>34</v>
      </c>
      <c r="D10" s="61"/>
    </row>
    <row r="11" spans="2:4" s="62" customFormat="1" ht="15" customHeight="1" x14ac:dyDescent="0.25">
      <c r="B11" s="59"/>
      <c r="C11" s="64"/>
      <c r="D11" s="61"/>
    </row>
    <row r="12" spans="2:4" s="62" customFormat="1" ht="20.100000000000001" customHeight="1" x14ac:dyDescent="0.25">
      <c r="B12" s="59"/>
      <c r="C12" s="64" t="s">
        <v>78</v>
      </c>
      <c r="D12" s="61"/>
    </row>
    <row r="13" spans="2:4" s="62" customFormat="1" ht="20.100000000000001" customHeight="1" x14ac:dyDescent="0.25">
      <c r="B13" s="59"/>
      <c r="C13" s="64" t="s">
        <v>35</v>
      </c>
      <c r="D13" s="61"/>
    </row>
    <row r="14" spans="2:4" s="62" customFormat="1" ht="20.100000000000001" customHeight="1" x14ac:dyDescent="0.25">
      <c r="B14" s="59"/>
      <c r="C14" s="64" t="s">
        <v>36</v>
      </c>
      <c r="D14" s="61"/>
    </row>
    <row r="15" spans="2:4" ht="20.100000000000001" customHeight="1" x14ac:dyDescent="0.3">
      <c r="B15" s="56"/>
      <c r="C15" s="65" t="s">
        <v>37</v>
      </c>
      <c r="D15" s="58"/>
    </row>
    <row r="16" spans="2:4" ht="20.100000000000001" customHeight="1" x14ac:dyDescent="0.3">
      <c r="B16" s="56"/>
      <c r="C16" s="65"/>
      <c r="D16" s="58"/>
    </row>
    <row r="17" spans="2:4" ht="15" customHeight="1" x14ac:dyDescent="0.3">
      <c r="B17" s="56"/>
      <c r="C17" s="65"/>
      <c r="D17" s="58"/>
    </row>
    <row r="18" spans="2:4" ht="20.100000000000001" customHeight="1" x14ac:dyDescent="0.3">
      <c r="B18" s="56"/>
      <c r="C18" s="66" t="s">
        <v>38</v>
      </c>
      <c r="D18" s="58"/>
    </row>
    <row r="19" spans="2:4" ht="20.100000000000001" customHeight="1" x14ac:dyDescent="0.3">
      <c r="B19" s="56"/>
      <c r="C19" s="67" t="s">
        <v>39</v>
      </c>
      <c r="D19" s="58"/>
    </row>
    <row r="20" spans="2:4" ht="20.100000000000001" customHeight="1" x14ac:dyDescent="0.3">
      <c r="B20" s="56"/>
      <c r="C20" s="67" t="s">
        <v>40</v>
      </c>
      <c r="D20" s="58"/>
    </row>
    <row r="21" spans="2:4" ht="20.100000000000001" customHeight="1" x14ac:dyDescent="0.3">
      <c r="B21" s="56"/>
      <c r="C21" s="67" t="s">
        <v>41</v>
      </c>
      <c r="D21" s="58"/>
    </row>
    <row r="22" spans="2:4" ht="20.100000000000001" customHeight="1" x14ac:dyDescent="0.3">
      <c r="B22" s="56"/>
      <c r="C22" s="67"/>
      <c r="D22" s="58"/>
    </row>
    <row r="23" spans="2:4" ht="20.100000000000001" customHeight="1" x14ac:dyDescent="0.3">
      <c r="B23" s="56"/>
      <c r="C23" s="68" t="s">
        <v>42</v>
      </c>
      <c r="D23" s="58"/>
    </row>
    <row r="24" spans="2:4" ht="20.100000000000001" customHeight="1" x14ac:dyDescent="0.3">
      <c r="B24" s="56"/>
      <c r="C24" s="65" t="s">
        <v>43</v>
      </c>
      <c r="D24" s="58"/>
    </row>
    <row r="25" spans="2:4" ht="24.95" customHeight="1" thickBot="1" x14ac:dyDescent="0.3">
      <c r="B25" s="56"/>
      <c r="C25" s="69"/>
      <c r="D25" s="58"/>
    </row>
    <row r="26" spans="2:4" ht="9.9499999999999993" customHeight="1" x14ac:dyDescent="0.25">
      <c r="B26" s="24"/>
      <c r="C26" s="70"/>
      <c r="D26" s="24"/>
    </row>
  </sheetData>
  <sheetProtection algorithmName="SHA-512" hashValue="f1KMQBo2uPyx58xu7MhgGOlT0Sd3CZPeCZcBok99ITWyCuTPNQIDTkAs3vU8PUx6UxJoYc5I0n0g9KhvwYcO4Q==" saltValue="NJR6SUyfxUkxDbn9QRroIw==" spinCount="100000" sheet="1" objects="1" scenarios="1"/>
  <hyperlinks>
    <hyperlink ref="C15" r:id="rId1" display="https://www.excellentmetexcel.nl/" xr:uid="{86299504-855F-4001-B305-554B58F19249}"/>
    <hyperlink ref="C24" r:id="rId2" display="marianne@excellentmetexcel.nl" xr:uid="{DE412BAE-2B40-4FEE-A179-AB4AE367C07A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44BF-6836-4BF5-9A78-3ACA6033459D}">
  <sheetPr>
    <tabColor rgb="FFFF0000"/>
  </sheetPr>
  <dimension ref="A1:XFC73"/>
  <sheetViews>
    <sheetView showGridLines="0" zoomScaleNormal="100" workbookViewId="0">
      <selection activeCell="B35" sqref="B35"/>
    </sheetView>
  </sheetViews>
  <sheetFormatPr defaultColWidth="0" defaultRowHeight="0" customHeight="1" zeroHeight="1" x14ac:dyDescent="0.25"/>
  <cols>
    <col min="1" max="1" width="15.7109375" style="72" customWidth="1"/>
    <col min="2" max="2" width="31.42578125" style="72" customWidth="1"/>
    <col min="3" max="3" width="6.7109375" style="72" customWidth="1"/>
    <col min="4" max="5" width="9.140625" style="72" customWidth="1"/>
    <col min="6" max="6" width="18.7109375" style="72" customWidth="1"/>
    <col min="7" max="7" width="4.140625" style="72" customWidth="1"/>
    <col min="8" max="8" width="5.7109375" style="72" customWidth="1"/>
    <col min="9" max="9" width="162.5703125" style="72" customWidth="1"/>
    <col min="10" max="10" width="5.7109375" hidden="1"/>
    <col min="11" max="16383" width="4.140625" hidden="1"/>
    <col min="16384" max="16384" width="16.28515625" hidden="1" customWidth="1"/>
  </cols>
  <sheetData>
    <row r="1" spans="1:10" ht="15.75" thickBot="1" x14ac:dyDescent="0.3">
      <c r="A1" s="8"/>
      <c r="B1" s="8"/>
      <c r="C1" s="8"/>
      <c r="D1" s="8"/>
      <c r="E1" s="8"/>
      <c r="F1" s="8"/>
      <c r="G1" s="71"/>
    </row>
    <row r="2" spans="1:10" ht="15.75" x14ac:dyDescent="0.25">
      <c r="A2" s="8"/>
      <c r="B2" s="8"/>
      <c r="C2" s="8"/>
      <c r="D2" s="43" t="s">
        <v>0</v>
      </c>
      <c r="E2" s="91" t="s">
        <v>28</v>
      </c>
      <c r="F2" s="92"/>
      <c r="G2" s="73"/>
      <c r="H2" s="85" t="s">
        <v>48</v>
      </c>
    </row>
    <row r="3" spans="1:10" ht="15" x14ac:dyDescent="0.25">
      <c r="A3" s="8"/>
      <c r="B3" s="8"/>
      <c r="C3" s="8"/>
      <c r="D3" s="44"/>
      <c r="E3" s="93" t="s">
        <v>29</v>
      </c>
      <c r="F3" s="94"/>
      <c r="G3" s="73"/>
    </row>
    <row r="4" spans="1:10" ht="15" x14ac:dyDescent="0.25">
      <c r="A4" s="8"/>
      <c r="B4" s="8"/>
      <c r="C4" s="8"/>
      <c r="D4" s="44" t="s">
        <v>3</v>
      </c>
      <c r="E4" s="93" t="s">
        <v>29</v>
      </c>
      <c r="F4" s="94"/>
      <c r="G4" s="73"/>
      <c r="H4" s="72" t="s">
        <v>53</v>
      </c>
      <c r="I4" s="86" t="s">
        <v>65</v>
      </c>
    </row>
    <row r="5" spans="1:10" ht="15" x14ac:dyDescent="0.25">
      <c r="A5" s="8"/>
      <c r="B5" s="8"/>
      <c r="C5" s="8"/>
      <c r="D5" s="44" t="s">
        <v>4</v>
      </c>
      <c r="E5" s="95" t="s">
        <v>29</v>
      </c>
      <c r="F5" s="96"/>
      <c r="G5" s="74"/>
      <c r="I5" s="86" t="s">
        <v>66</v>
      </c>
    </row>
    <row r="6" spans="1:10" ht="6" customHeight="1" thickBot="1" x14ac:dyDescent="0.3">
      <c r="A6" s="8"/>
      <c r="B6" s="8"/>
      <c r="C6" s="8"/>
      <c r="D6" s="45"/>
      <c r="E6" s="46"/>
      <c r="F6" s="47"/>
      <c r="G6" s="75"/>
      <c r="I6" s="86"/>
    </row>
    <row r="7" spans="1:10" ht="15" x14ac:dyDescent="0.25">
      <c r="A7" s="8"/>
      <c r="B7" s="8"/>
      <c r="C7" s="8"/>
      <c r="D7" s="51" t="s">
        <v>5</v>
      </c>
      <c r="E7" s="97" t="s">
        <v>29</v>
      </c>
      <c r="F7" s="98"/>
      <c r="G7" s="76"/>
      <c r="H7" s="72" t="s">
        <v>54</v>
      </c>
      <c r="I7" s="86" t="s">
        <v>51</v>
      </c>
      <c r="J7" s="1"/>
    </row>
    <row r="8" spans="1:10" ht="15" x14ac:dyDescent="0.25">
      <c r="A8" s="8"/>
      <c r="B8" s="8"/>
      <c r="C8" s="8"/>
      <c r="D8" s="52" t="s">
        <v>1</v>
      </c>
      <c r="E8" s="99" t="s">
        <v>29</v>
      </c>
      <c r="F8" s="100"/>
      <c r="G8" s="76"/>
      <c r="I8" s="86"/>
      <c r="J8" s="1"/>
    </row>
    <row r="9" spans="1:10" ht="15.75" thickBot="1" x14ac:dyDescent="0.3">
      <c r="A9" s="8"/>
      <c r="B9" s="8"/>
      <c r="C9" s="8"/>
      <c r="D9" s="53" t="s">
        <v>2</v>
      </c>
      <c r="E9" s="88" t="s">
        <v>29</v>
      </c>
      <c r="F9" s="89"/>
      <c r="G9" s="76"/>
      <c r="H9" s="72" t="s">
        <v>55</v>
      </c>
      <c r="I9" s="86" t="s">
        <v>59</v>
      </c>
      <c r="J9" s="1"/>
    </row>
    <row r="10" spans="1:10" ht="15" x14ac:dyDescent="0.25">
      <c r="A10" s="8"/>
      <c r="B10" s="8"/>
      <c r="C10" s="8"/>
      <c r="D10" s="8"/>
      <c r="E10" s="8"/>
      <c r="F10" s="8"/>
      <c r="G10" s="71"/>
      <c r="I10" s="86"/>
      <c r="J10" s="1"/>
    </row>
    <row r="11" spans="1:10" ht="15" x14ac:dyDescent="0.25">
      <c r="A11" s="26" t="s">
        <v>6</v>
      </c>
      <c r="B11" s="83" t="s">
        <v>23</v>
      </c>
      <c r="C11" s="8"/>
      <c r="D11" s="8"/>
      <c r="E11" s="8"/>
      <c r="F11" s="8"/>
      <c r="G11" s="71"/>
      <c r="H11" s="72" t="s">
        <v>56</v>
      </c>
      <c r="I11" s="86" t="s">
        <v>63</v>
      </c>
      <c r="J11" s="1"/>
    </row>
    <row r="12" spans="1:10" ht="15" x14ac:dyDescent="0.25">
      <c r="A12" s="26"/>
      <c r="B12" s="42" t="e">
        <f>VLOOKUP(B11,Tb_Opdrachtgevers[], 2,0)</f>
        <v>#N/A</v>
      </c>
      <c r="C12" s="8"/>
      <c r="D12" s="8"/>
      <c r="E12" s="8"/>
      <c r="F12" s="8"/>
      <c r="G12" s="71"/>
      <c r="I12" s="86"/>
      <c r="J12" s="2"/>
    </row>
    <row r="13" spans="1:10" ht="15" x14ac:dyDescent="0.25">
      <c r="A13" s="26"/>
      <c r="B13" s="42" t="e">
        <f>VLOOKUP($B$11,Tb_Opdrachtgevers[],3, 0)</f>
        <v>#N/A</v>
      </c>
      <c r="C13" s="8"/>
      <c r="D13" s="8"/>
      <c r="E13" s="8"/>
      <c r="F13" s="8"/>
      <c r="G13" s="71"/>
      <c r="H13" s="72" t="s">
        <v>62</v>
      </c>
      <c r="I13" s="86" t="s">
        <v>68</v>
      </c>
      <c r="J13" s="3"/>
    </row>
    <row r="14" spans="1:10" ht="15" x14ac:dyDescent="0.25">
      <c r="A14" s="26"/>
      <c r="B14" s="42" t="e">
        <f>VLOOKUP($B$11,Tb_Opdrachtgevers[],4, 0) &amp; " " &amp; VLOOKUP($B$11,Tb_Opdrachtgevers[],5, 0)</f>
        <v>#N/A</v>
      </c>
      <c r="C14" s="8"/>
      <c r="D14" s="8"/>
      <c r="E14" s="8"/>
      <c r="F14" s="8"/>
      <c r="G14" s="71"/>
      <c r="I14" s="86"/>
      <c r="J14" s="3"/>
    </row>
    <row r="15" spans="1:10" ht="15" x14ac:dyDescent="0.25">
      <c r="A15" s="26"/>
      <c r="B15" s="42"/>
      <c r="C15" s="8"/>
      <c r="D15" s="8"/>
      <c r="E15" s="8"/>
      <c r="F15" s="8"/>
      <c r="G15" s="71"/>
      <c r="H15" s="72" t="s">
        <v>62</v>
      </c>
      <c r="I15" s="86" t="s">
        <v>71</v>
      </c>
    </row>
    <row r="16" spans="1:10" ht="15" x14ac:dyDescent="0.25">
      <c r="A16" s="26" t="s">
        <v>12</v>
      </c>
      <c r="B16" s="27">
        <f ca="1">TODAY()</f>
        <v>44111</v>
      </c>
      <c r="C16" s="8"/>
      <c r="D16" s="8"/>
      <c r="E16" s="8"/>
      <c r="F16" s="8"/>
      <c r="G16" s="71"/>
      <c r="I16" s="77"/>
      <c r="J16" s="4"/>
    </row>
    <row r="17" spans="1:10" ht="15" x14ac:dyDescent="0.25">
      <c r="A17" s="26" t="s">
        <v>13</v>
      </c>
      <c r="B17" s="82"/>
      <c r="C17" s="8"/>
      <c r="D17" s="8"/>
      <c r="E17" s="8"/>
      <c r="F17" s="8"/>
      <c r="G17" s="71"/>
      <c r="H17" s="84" t="s">
        <v>64</v>
      </c>
      <c r="J17" s="4"/>
    </row>
    <row r="18" spans="1:10" ht="15" x14ac:dyDescent="0.25">
      <c r="A18" s="4"/>
      <c r="B18" s="17"/>
      <c r="C18" s="8"/>
      <c r="D18" s="8"/>
      <c r="E18" s="8"/>
      <c r="F18" s="8"/>
      <c r="G18" s="71"/>
      <c r="H18" s="72" t="s">
        <v>49</v>
      </c>
      <c r="I18" s="86" t="s">
        <v>72</v>
      </c>
      <c r="J18" s="4"/>
    </row>
    <row r="19" spans="1:10" ht="15" x14ac:dyDescent="0.25">
      <c r="A19" s="8"/>
      <c r="B19" s="8"/>
      <c r="C19" s="8"/>
      <c r="D19" s="8"/>
      <c r="E19" s="8"/>
      <c r="F19" s="8"/>
      <c r="G19" s="71"/>
      <c r="I19" s="86"/>
      <c r="J19" s="4"/>
    </row>
    <row r="20" spans="1:10" ht="15" x14ac:dyDescent="0.25">
      <c r="A20" s="8"/>
      <c r="B20" s="8"/>
      <c r="C20" s="8"/>
      <c r="D20" s="8"/>
      <c r="E20" s="8"/>
      <c r="F20" s="8"/>
      <c r="G20" s="71"/>
      <c r="I20" s="72" t="s">
        <v>67</v>
      </c>
      <c r="J20" s="4"/>
    </row>
    <row r="21" spans="1:10" ht="15" x14ac:dyDescent="0.25">
      <c r="A21" s="7" t="s">
        <v>14</v>
      </c>
      <c r="B21" s="7"/>
      <c r="C21" s="24"/>
      <c r="D21" s="9" t="s">
        <v>15</v>
      </c>
      <c r="E21" s="9" t="s">
        <v>22</v>
      </c>
      <c r="F21" s="9" t="s">
        <v>16</v>
      </c>
      <c r="G21" s="78"/>
      <c r="J21" s="5"/>
    </row>
    <row r="22" spans="1:10" ht="15" x14ac:dyDescent="0.25">
      <c r="A22" s="25" t="s">
        <v>47</v>
      </c>
      <c r="B22" s="25"/>
      <c r="C22" s="29"/>
      <c r="D22" s="25">
        <v>15</v>
      </c>
      <c r="E22" s="37" t="e">
        <f>IF(D22="", " ", VLOOKUP($B$11, Tb_Opdrachtgevers[], 7, 0))</f>
        <v>#N/A</v>
      </c>
      <c r="F22" s="38" t="str">
        <f>IFERROR(IF(PRODUCT(D22*E22)=0, "", PRODUCT(D22*E22)), "")</f>
        <v/>
      </c>
      <c r="G22" s="79"/>
      <c r="H22" s="72" t="s">
        <v>50</v>
      </c>
      <c r="I22" s="86" t="s">
        <v>73</v>
      </c>
      <c r="J22" s="6"/>
    </row>
    <row r="23" spans="1:10" ht="15" x14ac:dyDescent="0.25">
      <c r="A23" s="25"/>
      <c r="B23" s="25"/>
      <c r="C23" s="29"/>
      <c r="D23" s="25"/>
      <c r="E23" s="30" t="str">
        <f>IF(D23="", " ", VLOOKUP($B$11, Tb_Opdrachtgevers[], 7, 0))</f>
        <v xml:space="preserve"> </v>
      </c>
      <c r="F23" s="38" t="str">
        <f>IFERROR(IF(PRODUCT(D23*E23)=0, "", PRODUCT(D23*E23)), "")</f>
        <v/>
      </c>
      <c r="G23" s="79"/>
      <c r="I23" s="86" t="s">
        <v>69</v>
      </c>
      <c r="J23" s="6"/>
    </row>
    <row r="24" spans="1:10" ht="15" x14ac:dyDescent="0.25">
      <c r="A24" s="25"/>
      <c r="B24" s="25"/>
      <c r="C24" s="29"/>
      <c r="D24" s="25"/>
      <c r="E24" s="30" t="str">
        <f>IF(D24="", " ", VLOOKUP($B$11, Tb_Opdrachtgevers[], 7, 0))</f>
        <v xml:space="preserve"> </v>
      </c>
      <c r="F24" s="38" t="str">
        <f>IFERROR(IF(PRODUCT(D24*E24)=0, "", PRODUCT(D24*E24)), "")</f>
        <v/>
      </c>
      <c r="G24" s="79"/>
      <c r="I24" s="86"/>
    </row>
    <row r="25" spans="1:10" ht="15.75" thickBot="1" x14ac:dyDescent="0.3">
      <c r="A25" s="16"/>
      <c r="B25" s="16"/>
      <c r="C25" s="16"/>
      <c r="D25" s="16"/>
      <c r="E25" s="12" t="str">
        <f>IF(D25="", " ", VLOOKUP($B$11, Tb_Opdrachtgevers[], 7, 0))</f>
        <v xml:space="preserve"> </v>
      </c>
      <c r="F25" s="39" t="str">
        <f>IFERROR(IF(PRODUCT(D25*E25)=0, "", PRODUCT(D25*E25)), "")</f>
        <v/>
      </c>
      <c r="G25" s="80"/>
      <c r="H25" s="72" t="s">
        <v>52</v>
      </c>
      <c r="I25" s="86" t="s">
        <v>77</v>
      </c>
    </row>
    <row r="26" spans="1:10" ht="5.85" customHeight="1" thickTop="1" x14ac:dyDescent="0.25">
      <c r="A26" s="8"/>
      <c r="B26" s="8"/>
      <c r="C26" s="8"/>
      <c r="D26" s="8"/>
      <c r="E26" s="8"/>
      <c r="F26" s="40"/>
      <c r="G26" s="79"/>
    </row>
    <row r="27" spans="1:10" ht="15" x14ac:dyDescent="0.25">
      <c r="A27" s="8"/>
      <c r="B27" s="8"/>
      <c r="C27" s="8"/>
      <c r="D27" s="29"/>
      <c r="E27" s="32" t="s">
        <v>19</v>
      </c>
      <c r="F27" s="38">
        <f>SUM(F22:F25)</f>
        <v>0</v>
      </c>
      <c r="G27" s="79"/>
      <c r="I27" s="86" t="s">
        <v>57</v>
      </c>
    </row>
    <row r="28" spans="1:10" ht="11.25" customHeight="1" x14ac:dyDescent="0.25">
      <c r="A28" s="8"/>
      <c r="B28" s="8"/>
      <c r="C28" s="8"/>
      <c r="D28" s="32"/>
      <c r="E28" s="32"/>
      <c r="F28" s="38"/>
      <c r="G28" s="79"/>
    </row>
    <row r="29" spans="1:10" ht="15" x14ac:dyDescent="0.25">
      <c r="A29" s="8"/>
      <c r="B29" s="8"/>
      <c r="C29" s="8"/>
      <c r="D29" s="29"/>
      <c r="E29" s="32" t="s">
        <v>20</v>
      </c>
      <c r="F29" s="38">
        <f>F27*21%</f>
        <v>0</v>
      </c>
      <c r="G29" s="80"/>
      <c r="H29" s="72" t="s">
        <v>58</v>
      </c>
      <c r="I29" s="86" t="s">
        <v>74</v>
      </c>
    </row>
    <row r="30" spans="1:10" ht="8.25" customHeight="1" thickBot="1" x14ac:dyDescent="0.3">
      <c r="A30" s="8"/>
      <c r="B30" s="8"/>
      <c r="C30" s="8"/>
      <c r="D30" s="26"/>
      <c r="E30" s="26"/>
      <c r="F30" s="41" t="str">
        <f>IFERROR(PRODUCT(#REF!*0.21), " ")</f>
        <v xml:space="preserve"> </v>
      </c>
      <c r="G30" s="79"/>
    </row>
    <row r="31" spans="1:10" ht="21.75" customHeight="1" thickTop="1" x14ac:dyDescent="0.25">
      <c r="A31" s="8"/>
      <c r="B31" s="8"/>
      <c r="C31" s="8"/>
      <c r="D31" s="29"/>
      <c r="E31" s="32" t="s">
        <v>21</v>
      </c>
      <c r="F31" s="38">
        <f>F27+F29</f>
        <v>0</v>
      </c>
      <c r="G31" s="79"/>
      <c r="I31" s="87" t="s">
        <v>75</v>
      </c>
    </row>
    <row r="32" spans="1:10" ht="15" x14ac:dyDescent="0.25">
      <c r="A32" s="8"/>
      <c r="B32" s="8"/>
      <c r="C32" s="8"/>
      <c r="D32" s="8"/>
      <c r="E32" s="8"/>
      <c r="F32" s="8"/>
      <c r="G32" s="71"/>
      <c r="I32" s="72" t="s">
        <v>76</v>
      </c>
    </row>
    <row r="33" spans="1:9" ht="15" x14ac:dyDescent="0.25">
      <c r="A33" s="8"/>
      <c r="B33" s="8"/>
      <c r="C33" s="8"/>
      <c r="D33" s="8"/>
      <c r="E33" s="8"/>
      <c r="F33" s="8"/>
      <c r="G33" s="71"/>
    </row>
    <row r="34" spans="1:9" ht="15" x14ac:dyDescent="0.25">
      <c r="A34" s="8"/>
      <c r="B34" s="8"/>
      <c r="C34" s="8"/>
      <c r="D34" s="8"/>
      <c r="E34" s="8"/>
      <c r="F34" s="8"/>
      <c r="G34" s="71"/>
      <c r="H34" s="72" t="s">
        <v>60</v>
      </c>
      <c r="I34" s="72" t="s">
        <v>61</v>
      </c>
    </row>
    <row r="35" spans="1:9" ht="16.5" customHeight="1" x14ac:dyDescent="0.25">
      <c r="A35" s="8"/>
      <c r="B35" s="8"/>
      <c r="C35" s="8"/>
      <c r="D35" s="8"/>
      <c r="E35" s="8"/>
      <c r="F35" s="8"/>
      <c r="G35" s="71"/>
      <c r="I35" s="86" t="s">
        <v>70</v>
      </c>
    </row>
    <row r="36" spans="1:9" ht="15" x14ac:dyDescent="0.25">
      <c r="A36" s="8"/>
      <c r="B36" s="8"/>
      <c r="C36" s="8"/>
      <c r="D36" s="8"/>
      <c r="E36" s="8"/>
      <c r="F36" s="8"/>
      <c r="G36" s="71"/>
    </row>
    <row r="37" spans="1:9" ht="15" x14ac:dyDescent="0.25">
      <c r="A37" s="8"/>
      <c r="B37" s="8"/>
      <c r="C37" s="8"/>
      <c r="D37" s="8"/>
      <c r="E37" s="8"/>
      <c r="F37" s="8"/>
      <c r="G37" s="71"/>
    </row>
    <row r="38" spans="1:9" ht="15" x14ac:dyDescent="0.25">
      <c r="A38" s="8"/>
      <c r="B38" s="8"/>
      <c r="C38" s="8"/>
      <c r="D38" s="8"/>
      <c r="E38" s="8"/>
      <c r="F38" s="8"/>
      <c r="G38" s="71"/>
    </row>
    <row r="39" spans="1:9" ht="15" x14ac:dyDescent="0.25">
      <c r="A39"/>
      <c r="B39"/>
      <c r="C39"/>
      <c r="D39"/>
      <c r="E39"/>
      <c r="F39"/>
    </row>
    <row r="40" spans="1:9" ht="15" x14ac:dyDescent="0.25">
      <c r="A40"/>
      <c r="B40"/>
      <c r="C40"/>
      <c r="D40"/>
      <c r="E40"/>
      <c r="F40"/>
    </row>
    <row r="41" spans="1:9" ht="48.75" customHeight="1" x14ac:dyDescent="0.25">
      <c r="A41" s="90" t="s">
        <v>46</v>
      </c>
      <c r="B41" s="90"/>
      <c r="C41" s="90"/>
      <c r="D41" s="90"/>
      <c r="E41" s="90"/>
      <c r="F41" s="90"/>
      <c r="G41" s="81"/>
    </row>
    <row r="42" spans="1:9" ht="15" x14ac:dyDescent="0.25">
      <c r="A42"/>
      <c r="B42"/>
      <c r="C42"/>
      <c r="D42"/>
      <c r="E42"/>
      <c r="F42"/>
    </row>
    <row r="43" spans="1:9" ht="15" x14ac:dyDescent="0.25">
      <c r="A43"/>
      <c r="B43"/>
      <c r="C43"/>
      <c r="D43"/>
      <c r="E43"/>
      <c r="F43"/>
    </row>
    <row r="44" spans="1:9" ht="15" x14ac:dyDescent="0.25">
      <c r="A44"/>
      <c r="B44"/>
      <c r="C44"/>
      <c r="D44"/>
      <c r="E44"/>
      <c r="F44"/>
    </row>
    <row r="45" spans="1:9" ht="15" x14ac:dyDescent="0.25">
      <c r="A45"/>
      <c r="B45"/>
      <c r="C45"/>
      <c r="D45"/>
      <c r="E45"/>
      <c r="F45"/>
    </row>
    <row r="46" spans="1:9" ht="15" x14ac:dyDescent="0.25">
      <c r="A46"/>
      <c r="B46"/>
      <c r="C46"/>
      <c r="D46"/>
      <c r="E46"/>
      <c r="F46"/>
    </row>
    <row r="47" spans="1:9" ht="56.85" customHeight="1" x14ac:dyDescent="0.25">
      <c r="A47"/>
      <c r="B47"/>
      <c r="C47"/>
      <c r="D47"/>
      <c r="E47"/>
      <c r="F47"/>
    </row>
    <row r="48" spans="1:9" ht="15" x14ac:dyDescent="0.25">
      <c r="A48"/>
      <c r="B48"/>
      <c r="C48"/>
      <c r="D48"/>
      <c r="E48"/>
      <c r="F48"/>
    </row>
    <row r="49" ht="15" x14ac:dyDescent="0.25"/>
    <row r="50" ht="15" x14ac:dyDescent="0.25"/>
    <row r="51" ht="18.75" hidden="1" customHeight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</sheetData>
  <mergeCells count="8">
    <mergeCell ref="E9:F9"/>
    <mergeCell ref="A41:F41"/>
    <mergeCell ref="E2:F2"/>
    <mergeCell ref="E3:F3"/>
    <mergeCell ref="E4:F4"/>
    <mergeCell ref="E5:F5"/>
    <mergeCell ref="E7:F7"/>
    <mergeCell ref="E8:F8"/>
  </mergeCells>
  <dataValidations count="3">
    <dataValidation type="list" showInputMessage="1" showErrorMessage="1" sqref="B11" xr:uid="{38F7AA3F-B8F1-4852-BCB0-37835B604431}">
      <formula1>Bedrijf</formula1>
    </dataValidation>
    <dataValidation type="textLength" errorStyle="warning" operator="equal" allowBlank="1" showInputMessage="1" showErrorMessage="1" error="Cel bevat formule weet je zeker dat je deze wilt overschrijven?" sqref="E22:F25 F27:F31" xr:uid="{2557F14D-090B-48AD-804C-DC99FEB36CDE}">
      <formula1>0</formula1>
    </dataValidation>
    <dataValidation type="textLength" errorStyle="warning" operator="equal" allowBlank="1" showInputMessage="1" showErrorMessage="1" error="Cel bevat verwijzing naar klantgegevens op werkblad Klanten. Weet je zeker dat je deze wilt overschrijven?" sqref="B12:B14" xr:uid="{3A42F13D-0758-40E9-AF45-98B4D9726B6A}">
      <formula1>0</formula1>
    </dataValidation>
  </dataValidations>
  <pageMargins left="0.70866141732283472" right="0.39370078740157483" top="0.74803149606299213" bottom="0.15748031496062992" header="0.31496062992125984" footer="0.31496062992125984"/>
  <pageSetup paperSize="9" scale="9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E254CD-C13C-418E-80CD-4ECEE0E84FC7}">
          <x14:formula1>
            <xm:f>Klanten!$A$4</xm:f>
          </x14:formula1>
          <xm:sqref>J16 J7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2CD2-FBC4-421E-8F93-FD0F846E62C0}">
  <dimension ref="A1:XFC61"/>
  <sheetViews>
    <sheetView showGridLines="0" zoomScaleNormal="100" workbookViewId="0">
      <selection activeCell="B11" sqref="B11"/>
    </sheetView>
  </sheetViews>
  <sheetFormatPr defaultColWidth="0" defaultRowHeight="15" zeroHeight="1" x14ac:dyDescent="0.25"/>
  <cols>
    <col min="1" max="1" width="15.7109375" customWidth="1"/>
    <col min="2" max="2" width="31.42578125" customWidth="1"/>
    <col min="3" max="3" width="6.7109375" customWidth="1"/>
    <col min="4" max="5" width="9.140625" customWidth="1"/>
    <col min="6" max="6" width="18.7109375" customWidth="1"/>
    <col min="7" max="7" width="4.140625" customWidth="1"/>
    <col min="8" max="8" width="4.140625" hidden="1"/>
    <col min="9" max="9" width="12.5703125" hidden="1"/>
    <col min="10" max="10" width="14.28515625" hidden="1"/>
    <col min="11" max="16383" width="9.140625" hidden="1"/>
    <col min="16384" max="16384" width="5.7109375" hidden="1"/>
  </cols>
  <sheetData>
    <row r="1" spans="1:10" ht="15.75" thickBot="1" x14ac:dyDescent="0.3">
      <c r="A1" s="8"/>
      <c r="B1" s="8"/>
      <c r="C1" s="8"/>
      <c r="D1" s="8"/>
      <c r="E1" s="8"/>
      <c r="F1" s="8"/>
      <c r="G1" s="8"/>
    </row>
    <row r="2" spans="1:10" x14ac:dyDescent="0.25">
      <c r="A2" s="8"/>
      <c r="B2" s="8"/>
      <c r="C2" s="8"/>
      <c r="D2" s="48" t="s">
        <v>0</v>
      </c>
      <c r="E2" s="91" t="s">
        <v>44</v>
      </c>
      <c r="F2" s="92"/>
      <c r="G2" s="21"/>
    </row>
    <row r="3" spans="1:10" x14ac:dyDescent="0.25">
      <c r="A3" s="8"/>
      <c r="B3" s="8"/>
      <c r="C3" s="8"/>
      <c r="D3" s="49"/>
      <c r="E3" s="93" t="s">
        <v>45</v>
      </c>
      <c r="F3" s="94"/>
      <c r="G3" s="21"/>
    </row>
    <row r="4" spans="1:10" x14ac:dyDescent="0.25">
      <c r="A4" s="8"/>
      <c r="B4" s="8"/>
      <c r="C4" s="8"/>
      <c r="D4" s="49" t="s">
        <v>3</v>
      </c>
      <c r="E4" s="93"/>
      <c r="F4" s="94"/>
      <c r="G4" s="21"/>
    </row>
    <row r="5" spans="1:10" x14ac:dyDescent="0.25">
      <c r="A5" s="8"/>
      <c r="B5" s="8"/>
      <c r="C5" s="8"/>
      <c r="D5" s="49" t="s">
        <v>4</v>
      </c>
      <c r="E5" s="95"/>
      <c r="F5" s="96"/>
      <c r="G5" s="22"/>
    </row>
    <row r="6" spans="1:10" ht="6" customHeight="1" thickBot="1" x14ac:dyDescent="0.3">
      <c r="A6" s="8"/>
      <c r="B6" s="8"/>
      <c r="C6" s="8"/>
      <c r="D6" s="50"/>
      <c r="E6" s="46"/>
      <c r="F6" s="47"/>
      <c r="G6" s="23"/>
    </row>
    <row r="7" spans="1:10" x14ac:dyDescent="0.25">
      <c r="A7" s="8"/>
      <c r="B7" s="8"/>
      <c r="C7" s="8"/>
      <c r="D7" s="18" t="s">
        <v>5</v>
      </c>
      <c r="E7" s="105"/>
      <c r="F7" s="106"/>
      <c r="G7" s="13"/>
      <c r="I7" s="1"/>
      <c r="J7" s="1"/>
    </row>
    <row r="8" spans="1:10" x14ac:dyDescent="0.25">
      <c r="A8" s="8"/>
      <c r="B8" s="8"/>
      <c r="C8" s="8"/>
      <c r="D8" s="19" t="s">
        <v>1</v>
      </c>
      <c r="E8" s="101"/>
      <c r="F8" s="102"/>
      <c r="G8" s="13"/>
      <c r="I8" s="1"/>
      <c r="J8" s="1"/>
    </row>
    <row r="9" spans="1:10" ht="15.75" thickBot="1" x14ac:dyDescent="0.3">
      <c r="A9" s="8"/>
      <c r="B9" s="8"/>
      <c r="C9" s="8"/>
      <c r="D9" s="20" t="s">
        <v>2</v>
      </c>
      <c r="E9" s="103"/>
      <c r="F9" s="104"/>
      <c r="G9" s="13"/>
      <c r="I9" s="1"/>
      <c r="J9" s="1"/>
    </row>
    <row r="10" spans="1:10" x14ac:dyDescent="0.25">
      <c r="A10" s="8"/>
      <c r="B10" s="8"/>
      <c r="C10" s="8"/>
      <c r="D10" s="8"/>
      <c r="E10" s="8"/>
      <c r="F10" s="8"/>
      <c r="G10" s="8"/>
      <c r="I10" s="1"/>
      <c r="J10" s="1"/>
    </row>
    <row r="11" spans="1:10" x14ac:dyDescent="0.25">
      <c r="A11" s="26" t="s">
        <v>6</v>
      </c>
      <c r="B11" s="25"/>
      <c r="C11" s="8"/>
      <c r="D11" s="8"/>
      <c r="E11" s="8"/>
      <c r="F11" s="8"/>
      <c r="G11" s="8"/>
      <c r="I11" s="1"/>
      <c r="J11" s="1"/>
    </row>
    <row r="12" spans="1:10" x14ac:dyDescent="0.25">
      <c r="A12" s="26"/>
      <c r="B12" s="26" t="e">
        <f>VLOOKUP(B11,Tb_Opdrachtgevers[], 2,0)</f>
        <v>#N/A</v>
      </c>
      <c r="C12" s="8"/>
      <c r="D12" s="8"/>
      <c r="E12" s="8"/>
      <c r="F12" s="8"/>
      <c r="G12" s="8"/>
      <c r="I12" s="1"/>
      <c r="J12" s="2"/>
    </row>
    <row r="13" spans="1:10" x14ac:dyDescent="0.25">
      <c r="A13" s="26"/>
      <c r="B13" s="26" t="e">
        <f>VLOOKUP($B$11,Tb_Opdrachtgevers[],3, 0)</f>
        <v>#N/A</v>
      </c>
      <c r="C13" s="8"/>
      <c r="D13" s="8"/>
      <c r="E13" s="8"/>
      <c r="F13" s="8"/>
      <c r="G13" s="8"/>
      <c r="I13" s="1"/>
      <c r="J13" s="3"/>
    </row>
    <row r="14" spans="1:10" x14ac:dyDescent="0.25">
      <c r="A14" s="26"/>
      <c r="B14" s="26" t="e">
        <f>VLOOKUP($B$11,Tb_Opdrachtgevers[],4, 0) &amp; " " &amp; VLOOKUP($B$11,Tb_Opdrachtgevers[],5, 0)</f>
        <v>#N/A</v>
      </c>
      <c r="C14" s="8"/>
      <c r="D14" s="8"/>
      <c r="E14" s="8"/>
      <c r="F14" s="8"/>
      <c r="G14" s="8"/>
      <c r="I14" s="1"/>
      <c r="J14" s="3"/>
    </row>
    <row r="15" spans="1:10" x14ac:dyDescent="0.25">
      <c r="A15" s="26"/>
      <c r="B15" s="26"/>
      <c r="C15" s="8"/>
      <c r="D15" s="8"/>
      <c r="E15" s="8"/>
      <c r="F15" s="8"/>
      <c r="G15" s="8"/>
    </row>
    <row r="16" spans="1:10" x14ac:dyDescent="0.25">
      <c r="A16" s="26" t="s">
        <v>12</v>
      </c>
      <c r="B16" s="27">
        <f ca="1">TODAY()</f>
        <v>44111</v>
      </c>
      <c r="C16" s="8"/>
      <c r="D16" s="8"/>
      <c r="E16" s="8"/>
      <c r="F16" s="8"/>
      <c r="G16" s="8"/>
      <c r="I16" s="4"/>
      <c r="J16" s="4"/>
    </row>
    <row r="17" spans="1:10" x14ac:dyDescent="0.25">
      <c r="A17" s="26" t="s">
        <v>13</v>
      </c>
      <c r="B17" s="28"/>
      <c r="C17" s="8"/>
      <c r="D17" s="8"/>
      <c r="E17" s="8"/>
      <c r="F17" s="8"/>
      <c r="G17" s="8"/>
      <c r="I17" s="4"/>
      <c r="J17" s="4"/>
    </row>
    <row r="18" spans="1:10" x14ac:dyDescent="0.25">
      <c r="A18" s="4"/>
      <c r="B18" s="17"/>
      <c r="C18" s="8"/>
      <c r="D18" s="8"/>
      <c r="E18" s="8"/>
      <c r="F18" s="8"/>
      <c r="G18" s="8"/>
      <c r="I18" s="4"/>
      <c r="J18" s="4"/>
    </row>
    <row r="19" spans="1:10" x14ac:dyDescent="0.25">
      <c r="A19" s="8"/>
      <c r="B19" s="8"/>
      <c r="C19" s="8"/>
      <c r="D19" s="8"/>
      <c r="E19" s="8"/>
      <c r="F19" s="8"/>
      <c r="G19" s="8"/>
      <c r="I19" s="4"/>
      <c r="J19" s="4"/>
    </row>
    <row r="20" spans="1:10" x14ac:dyDescent="0.25">
      <c r="A20" s="8"/>
      <c r="B20" s="8"/>
      <c r="C20" s="8"/>
      <c r="D20" s="8"/>
      <c r="E20" s="8"/>
      <c r="F20" s="8"/>
      <c r="G20" s="8"/>
      <c r="I20" s="4"/>
      <c r="J20" s="4"/>
    </row>
    <row r="21" spans="1:10" x14ac:dyDescent="0.25">
      <c r="A21" s="7" t="s">
        <v>14</v>
      </c>
      <c r="B21" s="7"/>
      <c r="C21" s="24"/>
      <c r="D21" s="9" t="s">
        <v>15</v>
      </c>
      <c r="E21" s="9" t="s">
        <v>22</v>
      </c>
      <c r="F21" s="9" t="s">
        <v>16</v>
      </c>
      <c r="G21" s="15"/>
      <c r="I21" s="4"/>
      <c r="J21" s="5"/>
    </row>
    <row r="22" spans="1:10" x14ac:dyDescent="0.25">
      <c r="A22" s="25"/>
      <c r="B22" s="25"/>
      <c r="C22" s="29"/>
      <c r="D22" s="25"/>
      <c r="E22" s="30" t="str">
        <f>IF(D22="", " ", VLOOKUP($B$11, Tb_Opdrachtgevers[], 7, 0))</f>
        <v xml:space="preserve"> </v>
      </c>
      <c r="F22" s="31" t="str">
        <f>IFERROR(IF(PRODUCT(D22*E22)=0, "", PRODUCT(D22*E22)), "")</f>
        <v/>
      </c>
      <c r="G22" s="10"/>
      <c r="I22" s="4"/>
      <c r="J22" s="6"/>
    </row>
    <row r="23" spans="1:10" x14ac:dyDescent="0.25">
      <c r="A23" s="25"/>
      <c r="B23" s="25"/>
      <c r="C23" s="29"/>
      <c r="D23" s="25"/>
      <c r="E23" s="30" t="str">
        <f>IF(D23="", " ", VLOOKUP($B$11, Tb_Opdrachtgevers[], 7, 0))</f>
        <v xml:space="preserve"> </v>
      </c>
      <c r="F23" s="31" t="str">
        <f>IFERROR(IF(PRODUCT(D23*E23)=0, "", PRODUCT(D23*E23)), "")</f>
        <v/>
      </c>
      <c r="G23" s="10"/>
      <c r="I23" s="4"/>
      <c r="J23" s="6"/>
    </row>
    <row r="24" spans="1:10" x14ac:dyDescent="0.25">
      <c r="A24" s="25"/>
      <c r="B24" s="25"/>
      <c r="C24" s="29"/>
      <c r="D24" s="25"/>
      <c r="E24" s="30" t="str">
        <f>IF(D24="", " ", VLOOKUP($B$11, Tb_Opdrachtgevers[], 7, 0))</f>
        <v xml:space="preserve"> </v>
      </c>
      <c r="F24" s="31" t="str">
        <f>IFERROR(IF(PRODUCT(D24*E24)=0, "", PRODUCT(D24*E24)), "")</f>
        <v/>
      </c>
      <c r="G24" s="10"/>
    </row>
    <row r="25" spans="1:10" ht="15.75" thickBot="1" x14ac:dyDescent="0.3">
      <c r="A25" s="16"/>
      <c r="B25" s="16"/>
      <c r="C25" s="16"/>
      <c r="D25" s="16"/>
      <c r="E25" s="12" t="str">
        <f>IF(D25="", " ", VLOOKUP($B$11, Tb_Opdrachtgevers[], 7, 0))</f>
        <v xml:space="preserve"> </v>
      </c>
      <c r="F25" s="11" t="str">
        <f>IFERROR(IF(PRODUCT(D25*E25)=0, "", PRODUCT(D25*E25)), "")</f>
        <v/>
      </c>
      <c r="G25" s="14"/>
    </row>
    <row r="26" spans="1:10" ht="5.85" customHeight="1" thickTop="1" x14ac:dyDescent="0.25">
      <c r="A26" s="8"/>
      <c r="B26" s="8"/>
      <c r="C26" s="8"/>
      <c r="D26" s="8"/>
      <c r="E26" s="8"/>
      <c r="F26" s="10"/>
      <c r="G26" s="10"/>
    </row>
    <row r="27" spans="1:10" x14ac:dyDescent="0.25">
      <c r="A27" s="8"/>
      <c r="B27" s="8"/>
      <c r="C27" s="8"/>
      <c r="D27" s="29"/>
      <c r="E27" s="32" t="s">
        <v>19</v>
      </c>
      <c r="F27" s="31">
        <f>SUM(F22:F25)</f>
        <v>0</v>
      </c>
      <c r="G27" s="10"/>
    </row>
    <row r="28" spans="1:10" ht="11.25" customHeight="1" x14ac:dyDescent="0.25">
      <c r="A28" s="8"/>
      <c r="B28" s="8"/>
      <c r="C28" s="8"/>
      <c r="D28" s="32"/>
      <c r="E28" s="32"/>
      <c r="F28" s="31"/>
      <c r="G28" s="10"/>
    </row>
    <row r="29" spans="1:10" x14ac:dyDescent="0.25">
      <c r="A29" s="8"/>
      <c r="B29" s="8"/>
      <c r="C29" s="8"/>
      <c r="D29" s="29"/>
      <c r="E29" s="32" t="s">
        <v>20</v>
      </c>
      <c r="F29" s="31">
        <f>F27*21%</f>
        <v>0</v>
      </c>
      <c r="G29" s="14"/>
    </row>
    <row r="30" spans="1:10" ht="8.25" customHeight="1" thickBot="1" x14ac:dyDescent="0.3">
      <c r="A30" s="8"/>
      <c r="B30" s="8"/>
      <c r="C30" s="8"/>
      <c r="D30" s="26"/>
      <c r="E30" s="26"/>
      <c r="F30" s="34" t="str">
        <f>IFERROR(PRODUCT(#REF!*0.21), " ")</f>
        <v xml:space="preserve"> </v>
      </c>
      <c r="G30" s="10"/>
    </row>
    <row r="31" spans="1:10" ht="21.75" customHeight="1" thickTop="1" x14ac:dyDescent="0.25">
      <c r="A31" s="8"/>
      <c r="B31" s="8"/>
      <c r="C31" s="8"/>
      <c r="D31" s="29"/>
      <c r="E31" s="32" t="s">
        <v>21</v>
      </c>
      <c r="F31" s="31">
        <f>F27+F29</f>
        <v>0</v>
      </c>
      <c r="G31" s="10"/>
    </row>
    <row r="32" spans="1:10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ht="16.5" customHeight="1" x14ac:dyDescent="0.25">
      <c r="A35" s="8"/>
      <c r="B35" s="8"/>
      <c r="C35" s="8"/>
      <c r="D35" s="8"/>
      <c r="E35" s="8"/>
      <c r="F35" s="8"/>
      <c r="G35" s="8"/>
    </row>
    <row r="36" spans="1:7" x14ac:dyDescent="0.25">
      <c r="A36" s="8"/>
      <c r="B36" s="8"/>
      <c r="C36" s="8"/>
      <c r="D36" s="8"/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A38" s="8"/>
      <c r="B38" s="8"/>
      <c r="C38" s="8"/>
      <c r="D38" s="8"/>
      <c r="E38" s="8"/>
      <c r="F38" s="8"/>
      <c r="G38" s="8"/>
    </row>
    <row r="39" spans="1:7" x14ac:dyDescent="0.25"/>
    <row r="40" spans="1:7" x14ac:dyDescent="0.25"/>
    <row r="41" spans="1:7" ht="48.75" customHeight="1" x14ac:dyDescent="0.25">
      <c r="A41" s="90" t="s">
        <v>46</v>
      </c>
      <c r="B41" s="90"/>
      <c r="C41" s="90"/>
      <c r="D41" s="90"/>
      <c r="E41" s="90"/>
      <c r="F41" s="90"/>
      <c r="G41" s="35"/>
    </row>
    <row r="42" spans="1:7" x14ac:dyDescent="0.25"/>
    <row r="43" spans="1:7" x14ac:dyDescent="0.25"/>
    <row r="44" spans="1:7" x14ac:dyDescent="0.25"/>
    <row r="45" spans="1:7" x14ac:dyDescent="0.25"/>
    <row r="46" spans="1:7" x14ac:dyDescent="0.25"/>
    <row r="47" spans="1:7" ht="56.85" customHeight="1" x14ac:dyDescent="0.25"/>
    <row r="48" spans="1:7" hidden="1" x14ac:dyDescent="0.25"/>
    <row r="49" hidden="1" x14ac:dyDescent="0.25"/>
    <row r="50" hidden="1" x14ac:dyDescent="0.25"/>
    <row r="51" ht="18.75" hidden="1" customHeight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x14ac:dyDescent="0.25"/>
    <row r="59" x14ac:dyDescent="0.25"/>
    <row r="60" x14ac:dyDescent="0.25"/>
    <row r="61" x14ac:dyDescent="0.25"/>
  </sheetData>
  <mergeCells count="8">
    <mergeCell ref="E8:F8"/>
    <mergeCell ref="E9:F9"/>
    <mergeCell ref="A41:F41"/>
    <mergeCell ref="E2:F2"/>
    <mergeCell ref="E3:F3"/>
    <mergeCell ref="E4:F4"/>
    <mergeCell ref="E5:F5"/>
    <mergeCell ref="E7:F7"/>
  </mergeCells>
  <dataValidations count="5">
    <dataValidation type="list" allowBlank="1" showInputMessage="1" showErrorMessage="1" sqref="B11" xr:uid="{914665CC-F120-4BAF-93B0-F97FD5601B76}">
      <formula1>Bedrijf</formula1>
    </dataValidation>
    <dataValidation type="textLength" errorStyle="warning" operator="equal" allowBlank="1" showInputMessage="1" showErrorMessage="1" error="Cel bevat formule weet je zeker dat je deze wilt overschrijven?" sqref="F22:F31 E22:E25" xr:uid="{9DDF261E-41BA-46B2-9CC1-300F9BF0E75E}">
      <formula1>0</formula1>
    </dataValidation>
    <dataValidation errorStyle="warning" operator="equal" allowBlank="1" showInputMessage="1" showErrorMessage="1" error="Cel bevat formule weet je zeker dat je deze wilt overschrijven?" sqref="D22:D25" xr:uid="{D6FDF952-DE16-4812-88C8-FBEC05168195}"/>
    <dataValidation type="textLength" errorStyle="warning" operator="equal" allowBlank="1" showInputMessage="1" showErrorMessage="1" error="Cel bevat verwijzing naar klantgegevens op werkblad Klanten. Weet je zeker dat je deze wilt overschrijven?" sqref="B12:B14" xr:uid="{6BE4D42C-2252-458A-9164-B5961673A8C8}">
      <formula1>0</formula1>
    </dataValidation>
    <dataValidation type="textLength" errorStyle="warning" operator="equal" allowBlank="1" showInputMessage="1" showErrorMessage="1" error="Cel bevat formule waarmee datum automatisch op dag van Vandaag staat - weet je zeker dat je dit wilt overschrijven?" sqref="B16" xr:uid="{04C75389-1AA1-485B-A3AE-CD3630D60684}">
      <formula1>0</formula1>
    </dataValidation>
  </dataValidations>
  <pageMargins left="0.70866141732283472" right="0.39370078740157483" top="0.74803149606299213" bottom="0.15748031496062992" header="0.31496062992125984" footer="0.31496062992125984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02FF2-4E8B-417F-A9EC-535F3FF8F318}">
          <x14:formula1>
            <xm:f>Klanten!$A$4</xm:f>
          </x14:formula1>
          <xm:sqref>J16 J7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BAACE-95FF-4697-B33C-2986CE3D5AAD}">
  <dimension ref="A1:XFC61"/>
  <sheetViews>
    <sheetView showGridLines="0" topLeftCell="A7" zoomScaleNormal="100" workbookViewId="0">
      <selection activeCell="B16" sqref="B16"/>
    </sheetView>
  </sheetViews>
  <sheetFormatPr defaultColWidth="0" defaultRowHeight="15" customHeight="1" zeroHeight="1" x14ac:dyDescent="0.25"/>
  <cols>
    <col min="1" max="1" width="15.7109375" customWidth="1"/>
    <col min="2" max="2" width="31.42578125" customWidth="1"/>
    <col min="3" max="3" width="6.7109375" customWidth="1"/>
    <col min="4" max="5" width="9.140625" customWidth="1"/>
    <col min="6" max="6" width="18.7109375" customWidth="1"/>
    <col min="7" max="7" width="4.140625" customWidth="1"/>
    <col min="8" max="8" width="4.140625" hidden="1"/>
    <col min="9" max="9" width="12.5703125" hidden="1"/>
    <col min="10" max="10" width="14.28515625" hidden="1"/>
    <col min="11" max="16383" width="9.140625" hidden="1"/>
    <col min="16384" max="16384" width="5.7109375" hidden="1"/>
  </cols>
  <sheetData>
    <row r="1" spans="1:10" ht="15.75" thickBot="1" x14ac:dyDescent="0.3">
      <c r="A1" s="8"/>
      <c r="B1" s="8"/>
      <c r="C1" s="8"/>
      <c r="D1" s="8"/>
      <c r="E1" s="8"/>
      <c r="F1" s="8"/>
      <c r="G1" s="8"/>
    </row>
    <row r="2" spans="1:10" x14ac:dyDescent="0.25">
      <c r="A2" s="8"/>
      <c r="B2" s="8"/>
      <c r="C2" s="8"/>
      <c r="D2" s="48" t="s">
        <v>0</v>
      </c>
      <c r="E2" s="91" t="s">
        <v>44</v>
      </c>
      <c r="F2" s="92"/>
      <c r="G2" s="21"/>
    </row>
    <row r="3" spans="1:10" x14ac:dyDescent="0.25">
      <c r="A3" s="8"/>
      <c r="B3" s="8"/>
      <c r="C3" s="8"/>
      <c r="D3" s="49"/>
      <c r="E3" s="93" t="s">
        <v>45</v>
      </c>
      <c r="F3" s="94"/>
      <c r="G3" s="21"/>
    </row>
    <row r="4" spans="1:10" x14ac:dyDescent="0.25">
      <c r="A4" s="8"/>
      <c r="B4" s="8"/>
      <c r="C4" s="8"/>
      <c r="D4" s="49" t="s">
        <v>3</v>
      </c>
      <c r="E4" s="93"/>
      <c r="F4" s="94"/>
      <c r="G4" s="21"/>
    </row>
    <row r="5" spans="1:10" x14ac:dyDescent="0.25">
      <c r="A5" s="8"/>
      <c r="B5" s="8"/>
      <c r="C5" s="8"/>
      <c r="D5" s="49" t="s">
        <v>4</v>
      </c>
      <c r="E5" s="95"/>
      <c r="F5" s="96"/>
      <c r="G5" s="22"/>
    </row>
    <row r="6" spans="1:10" ht="6" customHeight="1" thickBot="1" x14ac:dyDescent="0.3">
      <c r="A6" s="8"/>
      <c r="B6" s="8"/>
      <c r="C6" s="8"/>
      <c r="D6" s="50"/>
      <c r="E6" s="46"/>
      <c r="F6" s="47"/>
      <c r="G6" s="23"/>
    </row>
    <row r="7" spans="1:10" x14ac:dyDescent="0.25">
      <c r="A7" s="8"/>
      <c r="B7" s="8"/>
      <c r="C7" s="8"/>
      <c r="D7" s="18" t="s">
        <v>5</v>
      </c>
      <c r="E7" s="105"/>
      <c r="F7" s="106"/>
      <c r="G7" s="13"/>
      <c r="I7" s="1"/>
      <c r="J7" s="1"/>
    </row>
    <row r="8" spans="1:10" x14ac:dyDescent="0.25">
      <c r="A8" s="8"/>
      <c r="B8" s="8"/>
      <c r="C8" s="8"/>
      <c r="D8" s="19" t="s">
        <v>1</v>
      </c>
      <c r="E8" s="101"/>
      <c r="F8" s="102"/>
      <c r="G8" s="13"/>
      <c r="I8" s="1"/>
      <c r="J8" s="1"/>
    </row>
    <row r="9" spans="1:10" ht="15.75" thickBot="1" x14ac:dyDescent="0.3">
      <c r="A9" s="8"/>
      <c r="B9" s="8"/>
      <c r="C9" s="8"/>
      <c r="D9" s="20" t="s">
        <v>2</v>
      </c>
      <c r="E9" s="103"/>
      <c r="F9" s="104"/>
      <c r="G9" s="13"/>
      <c r="I9" s="1"/>
      <c r="J9" s="1"/>
    </row>
    <row r="10" spans="1:10" x14ac:dyDescent="0.25">
      <c r="A10" s="8"/>
      <c r="B10" s="8"/>
      <c r="C10" s="8"/>
      <c r="D10" s="8"/>
      <c r="E10" s="8"/>
      <c r="F10" s="8"/>
      <c r="G10" s="8"/>
      <c r="I10" s="1"/>
      <c r="J10" s="1"/>
    </row>
    <row r="11" spans="1:10" x14ac:dyDescent="0.25">
      <c r="A11" s="26" t="s">
        <v>6</v>
      </c>
      <c r="B11" s="25"/>
      <c r="C11" s="8"/>
      <c r="D11" s="8"/>
      <c r="E11" s="8"/>
      <c r="F11" s="8"/>
      <c r="G11" s="8"/>
      <c r="I11" s="1"/>
      <c r="J11" s="1"/>
    </row>
    <row r="12" spans="1:10" x14ac:dyDescent="0.25">
      <c r="A12" s="26"/>
      <c r="B12" s="26" t="e">
        <f>VLOOKUP(B11,Tb_Opdrachtgevers[#All], 2,0)</f>
        <v>#N/A</v>
      </c>
      <c r="C12" s="8"/>
      <c r="D12" s="8"/>
      <c r="E12" s="8"/>
      <c r="F12" s="8"/>
      <c r="G12" s="8"/>
      <c r="I12" s="1"/>
      <c r="J12" s="2"/>
    </row>
    <row r="13" spans="1:10" x14ac:dyDescent="0.25">
      <c r="A13" s="26"/>
      <c r="B13" s="26" t="e">
        <f>VLOOKUP($B$11,Tb_Opdrachtgevers[],3, 0)</f>
        <v>#N/A</v>
      </c>
      <c r="C13" s="8"/>
      <c r="D13" s="8"/>
      <c r="E13" s="8"/>
      <c r="F13" s="8"/>
      <c r="G13" s="8"/>
      <c r="I13" s="1"/>
      <c r="J13" s="3"/>
    </row>
    <row r="14" spans="1:10" x14ac:dyDescent="0.25">
      <c r="A14" s="26"/>
      <c r="B14" s="26" t="e">
        <f>VLOOKUP($B$11,Tb_Opdrachtgevers[],4, 0) &amp; " " &amp; VLOOKUP($B$11,Tb_Opdrachtgevers[],5, 0)</f>
        <v>#N/A</v>
      </c>
      <c r="C14" s="8"/>
      <c r="D14" s="8"/>
      <c r="E14" s="8"/>
      <c r="F14" s="8"/>
      <c r="G14" s="8"/>
      <c r="I14" s="1"/>
      <c r="J14" s="3"/>
    </row>
    <row r="15" spans="1:10" x14ac:dyDescent="0.25">
      <c r="A15" s="26"/>
      <c r="B15" s="26"/>
      <c r="C15" s="8"/>
      <c r="D15" s="8"/>
      <c r="E15" s="8"/>
      <c r="F15" s="8"/>
      <c r="G15" s="8"/>
    </row>
    <row r="16" spans="1:10" x14ac:dyDescent="0.25">
      <c r="A16" s="26" t="s">
        <v>12</v>
      </c>
      <c r="B16" s="27">
        <f ca="1">TODAY()</f>
        <v>44111</v>
      </c>
      <c r="C16" s="8"/>
      <c r="D16" s="8"/>
      <c r="E16" s="8"/>
      <c r="F16" s="8"/>
      <c r="G16" s="8"/>
      <c r="I16" s="4"/>
      <c r="J16" s="4"/>
    </row>
    <row r="17" spans="1:10" x14ac:dyDescent="0.25">
      <c r="A17" s="26" t="s">
        <v>13</v>
      </c>
      <c r="B17" s="28"/>
      <c r="C17" s="8"/>
      <c r="D17" s="8"/>
      <c r="E17" s="8"/>
      <c r="F17" s="8"/>
      <c r="G17" s="8"/>
      <c r="I17" s="4"/>
      <c r="J17" s="4"/>
    </row>
    <row r="18" spans="1:10" x14ac:dyDescent="0.25">
      <c r="A18" s="4"/>
      <c r="B18" s="17"/>
      <c r="C18" s="8"/>
      <c r="D18" s="8"/>
      <c r="E18" s="8"/>
      <c r="F18" s="8"/>
      <c r="G18" s="8"/>
      <c r="I18" s="4"/>
      <c r="J18" s="4"/>
    </row>
    <row r="19" spans="1:10" x14ac:dyDescent="0.25">
      <c r="A19" s="8"/>
      <c r="B19" s="8"/>
      <c r="C19" s="8"/>
      <c r="D19" s="8"/>
      <c r="E19" s="8"/>
      <c r="F19" s="8"/>
      <c r="G19" s="8"/>
      <c r="I19" s="4"/>
      <c r="J19" s="4"/>
    </row>
    <row r="20" spans="1:10" x14ac:dyDescent="0.25">
      <c r="A20" s="8"/>
      <c r="B20" s="8"/>
      <c r="C20" s="8"/>
      <c r="D20" s="8"/>
      <c r="E20" s="8"/>
      <c r="F20" s="8"/>
      <c r="G20" s="8"/>
      <c r="I20" s="4"/>
      <c r="J20" s="4"/>
    </row>
    <row r="21" spans="1:10" x14ac:dyDescent="0.25">
      <c r="A21" s="7" t="s">
        <v>14</v>
      </c>
      <c r="B21" s="7"/>
      <c r="C21" s="24"/>
      <c r="D21" s="9" t="s">
        <v>15</v>
      </c>
      <c r="E21" s="9" t="s">
        <v>22</v>
      </c>
      <c r="F21" s="9" t="s">
        <v>16</v>
      </c>
      <c r="G21" s="15"/>
      <c r="I21" s="4"/>
      <c r="J21" s="5"/>
    </row>
    <row r="22" spans="1:10" x14ac:dyDescent="0.25">
      <c r="A22" s="25"/>
      <c r="B22" s="25"/>
      <c r="C22" s="29"/>
      <c r="D22" s="25"/>
      <c r="E22" s="30" t="str">
        <f>IF(D22="", " ", VLOOKUP($B$11, Tb_Opdrachtgevers[], 7, 0))</f>
        <v xml:space="preserve"> </v>
      </c>
      <c r="F22" s="31" t="str">
        <f>IFERROR(IF(PRODUCT(D22*E22)=0, "", PRODUCT(D22*E22)), "")</f>
        <v/>
      </c>
      <c r="G22" s="10"/>
      <c r="I22" s="4"/>
      <c r="J22" s="6"/>
    </row>
    <row r="23" spans="1:10" x14ac:dyDescent="0.25">
      <c r="A23" s="25"/>
      <c r="B23" s="25"/>
      <c r="C23" s="29"/>
      <c r="D23" s="25"/>
      <c r="E23" s="30" t="str">
        <f>IF(D23="", " ", VLOOKUP($B$11, Tb_Opdrachtgevers[], 7, 0))</f>
        <v xml:space="preserve"> </v>
      </c>
      <c r="F23" s="31" t="str">
        <f>IFERROR(IF(PRODUCT(D23*E23)=0, "", PRODUCT(D23*E23)), "")</f>
        <v/>
      </c>
      <c r="G23" s="10"/>
      <c r="I23" s="4"/>
      <c r="J23" s="6"/>
    </row>
    <row r="24" spans="1:10" x14ac:dyDescent="0.25">
      <c r="A24" s="25"/>
      <c r="B24" s="25"/>
      <c r="C24" s="29"/>
      <c r="D24" s="25"/>
      <c r="E24" s="30" t="str">
        <f>IF(D24="", " ", VLOOKUP($B$11, Tb_Opdrachtgevers[], 7, 0))</f>
        <v xml:space="preserve"> </v>
      </c>
      <c r="F24" s="31" t="str">
        <f>IFERROR(IF(PRODUCT(D24*E24)=0, "", PRODUCT(D24*E24)), "")</f>
        <v/>
      </c>
      <c r="G24" s="10"/>
    </row>
    <row r="25" spans="1:10" ht="15.75" thickBot="1" x14ac:dyDescent="0.3">
      <c r="A25" s="16"/>
      <c r="B25" s="16"/>
      <c r="C25" s="16"/>
      <c r="D25" s="16"/>
      <c r="E25" s="12" t="str">
        <f>IF(D25="", " ", VLOOKUP($B$11, Tb_Opdrachtgevers[], 7, 0))</f>
        <v xml:space="preserve"> </v>
      </c>
      <c r="F25" s="11" t="str">
        <f>IFERROR(IF(PRODUCT(D25*E25)=0, "", PRODUCT(D25*E25)), "")</f>
        <v/>
      </c>
      <c r="G25" s="14"/>
    </row>
    <row r="26" spans="1:10" ht="5.85" customHeight="1" thickTop="1" x14ac:dyDescent="0.25">
      <c r="A26" s="8"/>
      <c r="B26" s="8"/>
      <c r="C26" s="8"/>
      <c r="D26" s="8"/>
      <c r="E26" s="8"/>
      <c r="F26" s="10"/>
      <c r="G26" s="10"/>
    </row>
    <row r="27" spans="1:10" x14ac:dyDescent="0.25">
      <c r="A27" s="8"/>
      <c r="B27" s="8"/>
      <c r="C27" s="8"/>
      <c r="D27" s="29"/>
      <c r="E27" s="32" t="s">
        <v>19</v>
      </c>
      <c r="F27" s="31">
        <f>SUM(F22:F25)</f>
        <v>0</v>
      </c>
      <c r="G27" s="10"/>
    </row>
    <row r="28" spans="1:10" ht="11.25" customHeight="1" x14ac:dyDescent="0.25">
      <c r="A28" s="8"/>
      <c r="B28" s="8"/>
      <c r="C28" s="8"/>
      <c r="D28" s="32"/>
      <c r="E28" s="32"/>
      <c r="F28" s="31"/>
      <c r="G28" s="10"/>
    </row>
    <row r="29" spans="1:10" ht="15.75" thickBot="1" x14ac:dyDescent="0.3">
      <c r="A29" s="8"/>
      <c r="B29" s="8"/>
      <c r="D29" s="32" t="s">
        <v>18</v>
      </c>
      <c r="E29" s="33" t="str">
        <f>IFERROR(VLOOKUP($B$11, Tb_Opdrachtgevers[], 8, 0), "")</f>
        <v/>
      </c>
      <c r="F29" s="34" t="str">
        <f>IFERROR(F27*E29, "")</f>
        <v/>
      </c>
      <c r="G29" s="14"/>
    </row>
    <row r="30" spans="1:10" ht="5.85" customHeight="1" thickTop="1" x14ac:dyDescent="0.25">
      <c r="A30" s="8"/>
      <c r="B30" s="8"/>
      <c r="C30" s="8"/>
      <c r="D30" s="32"/>
      <c r="E30" s="32"/>
      <c r="F30" s="31"/>
      <c r="G30" s="10"/>
    </row>
    <row r="31" spans="1:10" x14ac:dyDescent="0.25">
      <c r="A31" s="8"/>
      <c r="B31" s="8"/>
      <c r="C31" s="8"/>
      <c r="D31" s="29"/>
      <c r="E31" s="32" t="s">
        <v>17</v>
      </c>
      <c r="F31" s="31" t="str">
        <f>IFERROR(F27-F29, "")</f>
        <v/>
      </c>
      <c r="G31" s="10"/>
    </row>
    <row r="32" spans="1:10" ht="11.25" customHeight="1" x14ac:dyDescent="0.25">
      <c r="A32" s="8"/>
      <c r="B32" s="8"/>
      <c r="C32" s="8"/>
      <c r="D32" s="32"/>
      <c r="E32" s="32"/>
      <c r="F32" s="31"/>
      <c r="G32" s="10"/>
    </row>
    <row r="33" spans="1:7" ht="15.75" thickBot="1" x14ac:dyDescent="0.3">
      <c r="A33" s="8"/>
      <c r="B33" s="8"/>
      <c r="C33" s="8"/>
      <c r="D33" s="29"/>
      <c r="E33" s="32" t="s">
        <v>20</v>
      </c>
      <c r="F33" s="34" t="str">
        <f>IFERROR(PRODUCT(F31*0.21), " ")</f>
        <v xml:space="preserve"> </v>
      </c>
      <c r="G33" s="14"/>
    </row>
    <row r="34" spans="1:7" ht="5.85" customHeight="1" thickTop="1" x14ac:dyDescent="0.25">
      <c r="A34" s="8"/>
      <c r="B34" s="8"/>
      <c r="C34" s="8"/>
      <c r="D34" s="26"/>
      <c r="E34" s="26"/>
      <c r="F34" s="31"/>
      <c r="G34" s="10"/>
    </row>
    <row r="35" spans="1:7" x14ac:dyDescent="0.25">
      <c r="A35" s="8"/>
      <c r="B35" s="8"/>
      <c r="C35" s="8"/>
      <c r="D35" s="29"/>
      <c r="E35" s="32" t="s">
        <v>21</v>
      </c>
      <c r="F35" s="31" t="str">
        <f>IFERROR(F31+F33, "")</f>
        <v/>
      </c>
      <c r="G35" s="10"/>
    </row>
    <row r="36" spans="1:7" x14ac:dyDescent="0.25">
      <c r="A36" s="8"/>
      <c r="B36" s="8"/>
      <c r="C36" s="8"/>
      <c r="D36" s="8"/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A38" s="8"/>
      <c r="B38" s="8"/>
      <c r="C38" s="8"/>
      <c r="D38" s="8"/>
      <c r="E38" s="8"/>
      <c r="F38" s="8"/>
      <c r="G38" s="8"/>
    </row>
    <row r="39" spans="1:7" ht="16.5" customHeight="1" x14ac:dyDescent="0.25">
      <c r="A39" s="8"/>
      <c r="B39" s="8"/>
      <c r="C39" s="8"/>
      <c r="D39" s="8"/>
      <c r="E39" s="8"/>
      <c r="F39" s="8"/>
      <c r="G39" s="8"/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8"/>
      <c r="B41" s="8"/>
      <c r="C41" s="8"/>
      <c r="D41" s="8"/>
      <c r="E41" s="8"/>
      <c r="F41" s="8"/>
      <c r="G41" s="8"/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/>
    <row r="44" spans="1:7" x14ac:dyDescent="0.25"/>
    <row r="45" spans="1:7" ht="48.75" customHeight="1" x14ac:dyDescent="0.25">
      <c r="A45" s="90" t="s">
        <v>46</v>
      </c>
      <c r="B45" s="90"/>
      <c r="C45" s="90"/>
      <c r="D45" s="90"/>
      <c r="E45" s="90"/>
      <c r="F45" s="90"/>
      <c r="G45" s="35"/>
    </row>
    <row r="46" spans="1:7" x14ac:dyDescent="0.25"/>
    <row r="47" spans="1:7" x14ac:dyDescent="0.25"/>
    <row r="48" spans="1:7" x14ac:dyDescent="0.25"/>
    <row r="49" x14ac:dyDescent="0.25"/>
    <row r="50" x14ac:dyDescent="0.25"/>
    <row r="51" ht="56.85" customHeight="1" x14ac:dyDescent="0.25"/>
    <row r="52" hidden="1" x14ac:dyDescent="0.25"/>
    <row r="53" hidden="1" x14ac:dyDescent="0.25"/>
    <row r="54" hidden="1" x14ac:dyDescent="0.25"/>
    <row r="55" ht="18.75" hidden="1" customHeight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mergeCells count="8">
    <mergeCell ref="E9:F9"/>
    <mergeCell ref="A45:F45"/>
    <mergeCell ref="E2:F2"/>
    <mergeCell ref="E3:F3"/>
    <mergeCell ref="E4:F4"/>
    <mergeCell ref="E5:F5"/>
    <mergeCell ref="E7:F7"/>
    <mergeCell ref="E8:F8"/>
  </mergeCells>
  <dataValidations count="5">
    <dataValidation type="list" allowBlank="1" showInputMessage="1" showErrorMessage="1" sqref="B11" xr:uid="{50648CC4-DE28-4AC9-855C-52130600D8C1}">
      <formula1>Bedrijf</formula1>
    </dataValidation>
    <dataValidation type="textLength" errorStyle="warning" operator="equal" allowBlank="1" showInputMessage="1" showErrorMessage="1" error="Cel bevat formule weet je zeker dat je deze wilt overschrijven?" sqref="F22:F33 E22:E25" xr:uid="{33021FBE-4C5E-45C7-8F12-E3AB7947871C}">
      <formula1>0</formula1>
    </dataValidation>
    <dataValidation errorStyle="warning" operator="equal" allowBlank="1" showInputMessage="1" showErrorMessage="1" error="Cel bevat formule weet je zeker dat je deze wilt overschrijven?" sqref="D22:D25" xr:uid="{936167B7-2B9A-4B10-9D96-19DB888B4034}"/>
    <dataValidation type="textLength" errorStyle="warning" operator="equal" allowBlank="1" showInputMessage="1" showErrorMessage="1" error="Cel bevat verwijzing naar klantgegevens op werkblad Klanten. Weet je zeker dat je deze wilt overschrijven?" sqref="B12:B14" xr:uid="{96A7B054-4E33-42ED-A9A2-AD8BF5B106B4}">
      <formula1>0</formula1>
    </dataValidation>
    <dataValidation type="textLength" errorStyle="warning" operator="equal" allowBlank="1" showInputMessage="1" showErrorMessage="1" error="Cel bevat formule waarmee datum automatisch op dag van Vandaag staat - weet je zeker dat je dit wilt overschrijven?" sqref="B16" xr:uid="{26F80C4C-1636-4573-8C00-1BA0657061F4}">
      <formula1>0</formula1>
    </dataValidation>
  </dataValidations>
  <pageMargins left="0.70866141732283472" right="0.39370078740157483" top="0.74803149606299213" bottom="0.15748031496062992" header="0.31496062992125984" footer="0.31496062992125984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4EA972-F6FA-40E8-B3E9-0C4C5D1E3339}">
          <x14:formula1>
            <xm:f>Klanten!$A$4</xm:f>
          </x14:formula1>
          <xm:sqref>J16 J7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9C28-F557-4C09-82B6-E317CCF99A7D}">
  <dimension ref="A3:H13"/>
  <sheetViews>
    <sheetView workbookViewId="0">
      <selection activeCell="A8" sqref="A8"/>
    </sheetView>
  </sheetViews>
  <sheetFormatPr defaultRowHeight="15" x14ac:dyDescent="0.25"/>
  <cols>
    <col min="1" max="1" width="17.7109375" customWidth="1"/>
    <col min="2" max="2" width="19.5703125" customWidth="1"/>
    <col min="3" max="3" width="26" customWidth="1"/>
    <col min="4" max="4" width="11.28515625" customWidth="1"/>
    <col min="5" max="5" width="29.85546875" customWidth="1"/>
    <col min="6" max="6" width="21.42578125" customWidth="1"/>
  </cols>
  <sheetData>
    <row r="3" spans="1:8" x14ac:dyDescent="0.25">
      <c r="A3" t="s">
        <v>7</v>
      </c>
      <c r="B3" t="s">
        <v>8</v>
      </c>
      <c r="C3" t="s">
        <v>0</v>
      </c>
      <c r="D3" t="s">
        <v>9</v>
      </c>
      <c r="E3" t="s">
        <v>10</v>
      </c>
      <c r="F3" t="s">
        <v>11</v>
      </c>
      <c r="G3" t="s">
        <v>22</v>
      </c>
      <c r="H3" t="s">
        <v>18</v>
      </c>
    </row>
    <row r="4" spans="1:8" x14ac:dyDescent="0.25">
      <c r="A4" t="s">
        <v>79</v>
      </c>
      <c r="B4" t="s">
        <v>24</v>
      </c>
      <c r="C4" t="s">
        <v>25</v>
      </c>
      <c r="D4" t="s">
        <v>26</v>
      </c>
      <c r="E4" t="s">
        <v>27</v>
      </c>
      <c r="G4">
        <v>60</v>
      </c>
      <c r="H4" s="36">
        <v>0.1</v>
      </c>
    </row>
    <row r="5" spans="1:8" x14ac:dyDescent="0.25">
      <c r="H5" s="36"/>
    </row>
    <row r="6" spans="1:8" x14ac:dyDescent="0.25">
      <c r="H6" s="36"/>
    </row>
    <row r="7" spans="1:8" x14ac:dyDescent="0.25">
      <c r="H7" s="36"/>
    </row>
    <row r="8" spans="1:8" x14ac:dyDescent="0.25">
      <c r="H8" s="36"/>
    </row>
    <row r="9" spans="1:8" x14ac:dyDescent="0.25">
      <c r="H9" s="36"/>
    </row>
    <row r="10" spans="1:8" x14ac:dyDescent="0.25">
      <c r="H10" s="36"/>
    </row>
    <row r="11" spans="1:8" x14ac:dyDescent="0.25">
      <c r="H11" s="36"/>
    </row>
    <row r="12" spans="1:8" x14ac:dyDescent="0.25">
      <c r="H12" s="36"/>
    </row>
    <row r="13" spans="1:8" x14ac:dyDescent="0.25">
      <c r="H13" s="3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4D2FA-DE9C-409A-B395-DF05BE0466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BELANGRIJK</vt:lpstr>
      <vt:lpstr>Voorbeeld - toelichting</vt:lpstr>
      <vt:lpstr>Factuur</vt:lpstr>
      <vt:lpstr>Factuur_korting (2)</vt:lpstr>
      <vt:lpstr>Klanten</vt:lpstr>
      <vt:lpstr>Blad1</vt:lpstr>
      <vt:lpstr>Factuur!Afdrukbereik</vt:lpstr>
      <vt:lpstr>'Factuur_korting (2)'!Afdrukbereik</vt:lpstr>
      <vt:lpstr>'Voorbeeld - toelichting'!Afdrukbereik</vt:lpstr>
      <vt:lpstr>Bedrijf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van Lubek</dc:creator>
  <cp:lastModifiedBy>Marianne van Lubek</cp:lastModifiedBy>
  <cp:lastPrinted>2020-10-05T08:01:19Z</cp:lastPrinted>
  <dcterms:created xsi:type="dcterms:W3CDTF">2020-02-05T15:19:45Z</dcterms:created>
  <dcterms:modified xsi:type="dcterms:W3CDTF">2020-10-07T10:36:56Z</dcterms:modified>
</cp:coreProperties>
</file>